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иректор\меню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L138" i="1" s="1"/>
  <c r="J137" i="1"/>
  <c r="J138" i="1" s="1"/>
  <c r="I137" i="1"/>
  <c r="H137" i="1"/>
  <c r="G137" i="1"/>
  <c r="F137" i="1"/>
  <c r="F138" i="1" s="1"/>
  <c r="B128" i="1"/>
  <c r="A128" i="1"/>
  <c r="J127" i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81" i="1"/>
  <c r="B62" i="1"/>
  <c r="A62" i="1"/>
  <c r="L61" i="1"/>
  <c r="J61" i="1"/>
  <c r="I61" i="1"/>
  <c r="H61" i="1"/>
  <c r="G61" i="1"/>
  <c r="F61" i="1"/>
  <c r="F62" i="1" s="1"/>
  <c r="B52" i="1"/>
  <c r="A52" i="1"/>
  <c r="L62" i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J196" i="1" l="1"/>
  <c r="G196" i="1"/>
  <c r="L196" i="1"/>
  <c r="I196" i="1"/>
  <c r="F196" i="1"/>
</calcChain>
</file>

<file path=xl/sharedStrings.xml><?xml version="1.0" encoding="utf-8"?>
<sst xmlns="http://schemas.openxmlformats.org/spreadsheetml/2006/main" count="256" uniqueCount="73">
  <si>
    <t>Школа</t>
  </si>
  <si>
    <t>ГБОУ ООШ с.Багана</t>
  </si>
  <si>
    <t>Утвердил:</t>
  </si>
  <si>
    <t>должность</t>
  </si>
  <si>
    <t>и.о.директора</t>
  </si>
  <si>
    <t>Типовое примерное меню приготавливаемых блюд</t>
  </si>
  <si>
    <t>фамилия</t>
  </si>
  <si>
    <t>Барнаева Е.В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</si>
  <si>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</si>
  <si>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</si>
  <si>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</si>
  <si>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</si>
  <si>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</si>
  <si>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</si>
  <si>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</si>
  <si>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</si>
  <si>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</si>
  <si>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</si>
  <si>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</si>
  <si>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</si>
  <si>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</si>
  <si>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</si>
  <si>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</si>
  <si>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</si>
  <si>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</si>
  <si>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</si>
  <si>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</si>
  <si>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</si>
  <si>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</si>
  <si>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</si>
  <si>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</si>
  <si>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</si>
  <si>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</si>
  <si>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</si>
  <si>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</si>
  <si>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</si>
  <si>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</si>
  <si>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</si>
  <si>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</si>
  <si>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</si>
  <si>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</si>
  <si>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</si>
  <si>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</si>
  <si>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</si>
  <si>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</si>
  <si>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</si>
  <si>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гречневая рассыпчатая + птица тушеная в томатном соусе</t>
  </si>
  <si>
    <t>290/АКТ/302/171</t>
  </si>
  <si>
    <t>Чай с сахаром</t>
  </si>
  <si>
    <t>Печенье</t>
  </si>
  <si>
    <t>Рис отварной с м\сливочным + сосиски отварные  с томатным соусом</t>
  </si>
  <si>
    <t>304/243/759</t>
  </si>
  <si>
    <t>Яблоко</t>
  </si>
  <si>
    <t>Напиток  из  плодов шиповника</t>
  </si>
  <si>
    <t>Макаронные изделия отварные  с м\р +  котлеты "Московские"</t>
  </si>
  <si>
    <t>202/309/270</t>
  </si>
  <si>
    <t>Икра кабачковая</t>
  </si>
  <si>
    <t>Кисель</t>
  </si>
  <si>
    <t>383/Акт</t>
  </si>
  <si>
    <t>Жаркое из птицы</t>
  </si>
  <si>
    <t>Вафли</t>
  </si>
  <si>
    <t>Каша молочная геркулесовая с маслом сливоч</t>
  </si>
  <si>
    <t>Бутерброд с  повидлом</t>
  </si>
  <si>
    <t>Салат из белокачанной капусты с зеленью</t>
  </si>
  <si>
    <t>60</t>
  </si>
  <si>
    <t>Компот из смеси сухофруктов</t>
  </si>
  <si>
    <t>40</t>
  </si>
  <si>
    <t>Рагу овощное из птицы</t>
  </si>
  <si>
    <t>Салат из   моркови (припущ.) и кураги</t>
  </si>
  <si>
    <t>Каша вязкая молочная из риса и пшена</t>
  </si>
  <si>
    <t>Каша  гречневая рассыпчатая+ котлеты из мяса с соусом</t>
  </si>
  <si>
    <t>302/171/268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</si>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</sst>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0" xfId="0" applyFont="1" applyFill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1" fillId="0" borderId="1" xfId="1" applyBorder="1"/>
    <xf numFmtId="0" fontId="11" fillId="3" borderId="9" xfId="1" applyFill="1" applyBorder="1" applyProtection="1"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tabSelected="1" workbookViewId="0">
      <pane xSplit="4" ySplit="5" topLeftCell="E6" activePane="bottomRight" state="frozen"/>
      <selection activeCell="I3" sqref="I3"/>
      <selection pane="topRight"/>
      <selection pane="bottomLeft"/>
      <selection pane="bottomRight" activeCell="E16" sqref="E1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60" t="s">
        <v>1</v>
      </c>
      <c r="D1" s="61"/>
      <c r="E1" s="61"/>
      <c r="F1" s="3" t="s">
        <v>2</v>
      </c>
      <c r="G1" s="1" t="s">
        <v>3</v>
      </c>
      <c r="H1" s="62" t="s">
        <v>4</v>
      </c>
      <c r="I1" s="62"/>
      <c r="J1" s="62"/>
      <c r="K1" s="62"/>
    </row>
    <row r="2" spans="1:13" ht="18" x14ac:dyDescent="0.2">
      <c r="A2" s="4" t="s">
        <v>5</v>
      </c>
      <c r="C2" s="1"/>
      <c r="G2" s="1" t="s">
        <v>6</v>
      </c>
      <c r="H2" s="62" t="s">
        <v>7</v>
      </c>
      <c r="I2" s="62"/>
      <c r="J2" s="62"/>
      <c r="K2" s="62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16</v>
      </c>
      <c r="I3" s="8">
        <v>2</v>
      </c>
      <c r="J3" s="9">
        <v>2026</v>
      </c>
      <c r="K3" s="10"/>
    </row>
    <row r="4" spans="1:13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3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3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8.2799999999999994</v>
      </c>
      <c r="H6" s="21">
        <v>11.66</v>
      </c>
      <c r="I6" s="21">
        <v>36.659999999999997</v>
      </c>
      <c r="J6" s="21">
        <v>272.52999999999997</v>
      </c>
      <c r="K6" s="22">
        <v>173</v>
      </c>
      <c r="L6" s="21"/>
    </row>
    <row r="7" spans="1:13" ht="15" x14ac:dyDescent="0.25">
      <c r="A7" s="23"/>
      <c r="B7" s="24"/>
      <c r="C7" s="25"/>
      <c r="D7" s="26" t="s">
        <v>29</v>
      </c>
      <c r="E7" s="27" t="s">
        <v>30</v>
      </c>
      <c r="F7" s="28">
        <v>60</v>
      </c>
      <c r="G7" s="28">
        <v>3.55</v>
      </c>
      <c r="H7" s="28">
        <v>6.22</v>
      </c>
      <c r="I7" s="28">
        <v>9.69</v>
      </c>
      <c r="J7" s="28">
        <v>101.12</v>
      </c>
      <c r="K7" s="29">
        <v>3</v>
      </c>
      <c r="L7" s="28"/>
    </row>
    <row r="8" spans="1:13" ht="15" x14ac:dyDescent="0.25">
      <c r="A8" s="23"/>
      <c r="B8" s="24"/>
      <c r="C8" s="25"/>
      <c r="D8" s="30" t="s">
        <v>31</v>
      </c>
      <c r="E8" s="27" t="s">
        <v>32</v>
      </c>
      <c r="F8" s="28">
        <v>200</v>
      </c>
      <c r="G8" s="28">
        <v>4.08</v>
      </c>
      <c r="H8" s="28">
        <v>1.25</v>
      </c>
      <c r="I8" s="28">
        <v>17.579999999999998</v>
      </c>
      <c r="J8" s="28">
        <v>85.36</v>
      </c>
      <c r="K8" s="29">
        <v>382</v>
      </c>
      <c r="L8" s="28"/>
    </row>
    <row r="9" spans="1:13" ht="15" x14ac:dyDescent="0.25">
      <c r="A9" s="23"/>
      <c r="B9" s="24"/>
      <c r="C9" s="25"/>
      <c r="D9" s="30" t="s">
        <v>33</v>
      </c>
      <c r="E9" s="27" t="s">
        <v>34</v>
      </c>
      <c r="F9" s="28">
        <v>40</v>
      </c>
      <c r="G9" s="28">
        <v>3.24</v>
      </c>
      <c r="H9" s="28">
        <v>0.4</v>
      </c>
      <c r="I9" s="28">
        <v>19.52</v>
      </c>
      <c r="J9" s="28">
        <v>118.49</v>
      </c>
      <c r="K9" s="29" t="s">
        <v>35</v>
      </c>
      <c r="L9" s="28"/>
    </row>
    <row r="10" spans="1:13" ht="15" x14ac:dyDescent="0.25">
      <c r="A10" s="23"/>
      <c r="B10" s="24"/>
      <c r="C10" s="25"/>
      <c r="D10" s="30" t="s">
        <v>36</v>
      </c>
      <c r="E10" s="27"/>
      <c r="F10" s="28"/>
      <c r="G10" s="28"/>
      <c r="H10" s="28"/>
      <c r="I10" s="28"/>
      <c r="J10" s="28"/>
      <c r="K10" s="29"/>
      <c r="L10" s="28"/>
    </row>
    <row r="11" spans="1:13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3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3" ht="15" x14ac:dyDescent="0.25">
      <c r="A13" s="31"/>
      <c r="B13" s="32"/>
      <c r="C13" s="33"/>
      <c r="D13" s="34" t="s">
        <v>37</v>
      </c>
      <c r="E13" s="35"/>
      <c r="F13" s="36">
        <f>SUM(F6:F12)</f>
        <v>505</v>
      </c>
      <c r="G13" s="36">
        <f>SUM(G6:G12)</f>
        <v>19.149999999999999</v>
      </c>
      <c r="H13" s="36">
        <f>SUM(H6:H12)</f>
        <v>19.529999999999998</v>
      </c>
      <c r="I13" s="36">
        <f>SUM(I6:I12)</f>
        <v>83.449999999999989</v>
      </c>
      <c r="J13" s="36">
        <f>SUM(J6:J12)</f>
        <v>577.5</v>
      </c>
      <c r="K13" s="37"/>
      <c r="L13" s="36">
        <v>82.06</v>
      </c>
      <c r="M13" s="38"/>
    </row>
    <row r="14" spans="1:13" ht="15" x14ac:dyDescent="0.25">
      <c r="A14" s="39">
        <f>A6</f>
        <v>1</v>
      </c>
      <c r="B14" s="40">
        <f>B6</f>
        <v>1</v>
      </c>
      <c r="C14" s="41" t="s">
        <v>38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3" ht="15" x14ac:dyDescent="0.25">
      <c r="A15" s="23"/>
      <c r="B15" s="24"/>
      <c r="C15" s="25"/>
      <c r="D15" s="30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3" ht="15" x14ac:dyDescent="0.25">
      <c r="A16" s="23"/>
      <c r="B16" s="24"/>
      <c r="C16" s="25"/>
      <c r="D16" s="30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3" ht="15" x14ac:dyDescent="0.25">
      <c r="A17" s="23"/>
      <c r="B17" s="24"/>
      <c r="C17" s="25"/>
      <c r="D17" s="30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3" ht="15" x14ac:dyDescent="0.25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3" ht="15" x14ac:dyDescent="0.25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3" ht="15" x14ac:dyDescent="0.25">
      <c r="A20" s="23"/>
      <c r="B20" s="24"/>
      <c r="C20" s="25"/>
      <c r="D20" s="30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3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3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3" ht="15" x14ac:dyDescent="0.25">
      <c r="A23" s="31"/>
      <c r="B23" s="32"/>
      <c r="C23" s="33"/>
      <c r="D23" s="34" t="s">
        <v>37</v>
      </c>
      <c r="E23" s="35"/>
      <c r="F23" s="36">
        <f>SUM(F14:F22)</f>
        <v>0</v>
      </c>
      <c r="G23" s="36">
        <f t="shared" ref="G23:J23" si="0">SUM(G14:G22)</f>
        <v>0</v>
      </c>
      <c r="H23" s="36">
        <f t="shared" si="0"/>
        <v>0</v>
      </c>
      <c r="I23" s="36">
        <f t="shared" si="0"/>
        <v>0</v>
      </c>
      <c r="J23" s="36">
        <f t="shared" si="0"/>
        <v>0</v>
      </c>
      <c r="K23" s="37"/>
      <c r="L23" s="36">
        <f>SUM(L14:L22)</f>
        <v>0</v>
      </c>
    </row>
    <row r="24" spans="1:13" ht="15" x14ac:dyDescent="0.2">
      <c r="A24" s="42">
        <f>A6</f>
        <v>1</v>
      </c>
      <c r="B24" s="43">
        <f>B6</f>
        <v>1</v>
      </c>
      <c r="C24" s="57" t="s">
        <v>45</v>
      </c>
      <c r="D24" s="58"/>
      <c r="E24" s="44"/>
      <c r="F24" s="45">
        <f>F13+F23</f>
        <v>505</v>
      </c>
      <c r="G24" s="45">
        <f t="shared" ref="G24:J24" si="1">G13+G23</f>
        <v>19.149999999999999</v>
      </c>
      <c r="H24" s="45">
        <f t="shared" si="1"/>
        <v>19.529999999999998</v>
      </c>
      <c r="I24" s="45">
        <f t="shared" si="1"/>
        <v>83.449999999999989</v>
      </c>
      <c r="J24" s="45">
        <f t="shared" si="1"/>
        <v>577.5</v>
      </c>
      <c r="K24" s="45"/>
      <c r="L24" s="45">
        <f>L13+L23</f>
        <v>82.06</v>
      </c>
    </row>
    <row r="25" spans="1:13" ht="25.5" x14ac:dyDescent="0.25">
      <c r="A25" s="46">
        <v>1</v>
      </c>
      <c r="B25" s="24">
        <v>2</v>
      </c>
      <c r="C25" s="18" t="s">
        <v>26</v>
      </c>
      <c r="D25" s="19" t="s">
        <v>27</v>
      </c>
      <c r="E25" s="20" t="s">
        <v>46</v>
      </c>
      <c r="F25" s="21">
        <v>250</v>
      </c>
      <c r="G25" s="21">
        <v>11.64</v>
      </c>
      <c r="H25" s="21">
        <v>12.11</v>
      </c>
      <c r="I25" s="21">
        <v>29.11</v>
      </c>
      <c r="J25" s="21">
        <v>201.51</v>
      </c>
      <c r="K25" s="22" t="s">
        <v>47</v>
      </c>
      <c r="L25" s="21"/>
    </row>
    <row r="26" spans="1:13" ht="15" x14ac:dyDescent="0.25">
      <c r="A26" s="46"/>
      <c r="B26" s="24"/>
      <c r="C26" s="25"/>
      <c r="D26" s="26" t="s">
        <v>31</v>
      </c>
      <c r="E26" s="27" t="s">
        <v>48</v>
      </c>
      <c r="F26" s="28">
        <v>200</v>
      </c>
      <c r="G26" s="28">
        <v>3.26</v>
      </c>
      <c r="H26" s="28">
        <v>1.25</v>
      </c>
      <c r="I26" s="28">
        <v>8.23</v>
      </c>
      <c r="J26" s="28">
        <v>106</v>
      </c>
      <c r="K26" s="29">
        <v>376</v>
      </c>
      <c r="L26" s="28"/>
    </row>
    <row r="27" spans="1:13" ht="15" x14ac:dyDescent="0.25">
      <c r="A27" s="46"/>
      <c r="B27" s="24"/>
      <c r="C27" s="25"/>
      <c r="D27" s="30" t="s">
        <v>33</v>
      </c>
      <c r="E27" s="27" t="s">
        <v>34</v>
      </c>
      <c r="F27" s="28">
        <v>30</v>
      </c>
      <c r="G27" s="28">
        <v>2.4300000000000002</v>
      </c>
      <c r="H27" s="28">
        <v>0.3</v>
      </c>
      <c r="I27" s="28">
        <v>14.64</v>
      </c>
      <c r="J27" s="28">
        <v>81.02</v>
      </c>
      <c r="K27" s="29" t="s">
        <v>35</v>
      </c>
      <c r="L27" s="28"/>
    </row>
    <row r="28" spans="1:13" ht="15" x14ac:dyDescent="0.25">
      <c r="A28" s="46"/>
      <c r="B28" s="24"/>
      <c r="C28" s="25"/>
      <c r="D28" s="30" t="s">
        <v>29</v>
      </c>
      <c r="E28" s="27" t="s">
        <v>49</v>
      </c>
      <c r="F28" s="28">
        <v>60</v>
      </c>
      <c r="G28" s="28">
        <v>1.72</v>
      </c>
      <c r="H28" s="28">
        <v>5.36</v>
      </c>
      <c r="I28" s="28">
        <v>20.69</v>
      </c>
      <c r="J28" s="28">
        <v>188.97</v>
      </c>
      <c r="K28" s="29" t="s">
        <v>35</v>
      </c>
      <c r="L28" s="28"/>
    </row>
    <row r="29" spans="1:13" ht="15" x14ac:dyDescent="0.25">
      <c r="A29" s="46"/>
      <c r="B29" s="24"/>
      <c r="C29" s="25"/>
      <c r="D29" s="30" t="s">
        <v>36</v>
      </c>
      <c r="E29" s="27"/>
      <c r="F29" s="28"/>
      <c r="G29" s="28"/>
      <c r="H29" s="28"/>
      <c r="I29" s="28"/>
      <c r="J29" s="28"/>
      <c r="K29" s="29"/>
      <c r="L29" s="28"/>
    </row>
    <row r="30" spans="1:13" ht="15" x14ac:dyDescent="0.25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3" ht="15" x14ac:dyDescent="0.25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3" ht="15" x14ac:dyDescent="0.25">
      <c r="A32" s="47"/>
      <c r="B32" s="32"/>
      <c r="C32" s="33"/>
      <c r="D32" s="34" t="s">
        <v>37</v>
      </c>
      <c r="E32" s="35"/>
      <c r="F32" s="36">
        <f>SUM(F25:F31)</f>
        <v>540</v>
      </c>
      <c r="G32" s="36">
        <f>SUM(G25:G31)</f>
        <v>19.05</v>
      </c>
      <c r="H32" s="36">
        <f>SUM(H25:H31)</f>
        <v>19.02</v>
      </c>
      <c r="I32" s="36">
        <f>SUM(I25:I31)</f>
        <v>72.67</v>
      </c>
      <c r="J32" s="36">
        <f t="shared" ref="J32:L32" si="2">SUM(J25:J31)</f>
        <v>577.5</v>
      </c>
      <c r="K32" s="37"/>
      <c r="L32" s="36">
        <v>82.06</v>
      </c>
      <c r="M32" s="38"/>
    </row>
    <row r="33" spans="1:12" ht="15" x14ac:dyDescent="0.25">
      <c r="A33" s="40">
        <f>A25</f>
        <v>1</v>
      </c>
      <c r="B33" s="40">
        <f>B25</f>
        <v>2</v>
      </c>
      <c r="C33" s="41" t="s">
        <v>38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6"/>
      <c r="B34" s="24"/>
      <c r="C34" s="25"/>
      <c r="D34" s="30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6"/>
      <c r="B35" s="24"/>
      <c r="C35" s="25"/>
      <c r="D35" s="30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6"/>
      <c r="B36" s="24"/>
      <c r="C36" s="25"/>
      <c r="D36" s="30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6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6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6"/>
      <c r="B39" s="24"/>
      <c r="C39" s="25"/>
      <c r="D39" s="30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7"/>
      <c r="B42" s="32"/>
      <c r="C42" s="33"/>
      <c r="D42" s="34" t="s">
        <v>37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3">SUM(J33:J41)</f>
        <v>0</v>
      </c>
      <c r="K42" s="37"/>
      <c r="L42" s="36">
        <f t="shared" si="3"/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57" t="s">
        <v>45</v>
      </c>
      <c r="D43" s="58"/>
      <c r="E43" s="44"/>
      <c r="F43" s="45">
        <f>F32+F42</f>
        <v>540</v>
      </c>
      <c r="G43" s="45">
        <f>G32+G42</f>
        <v>19.05</v>
      </c>
      <c r="H43" s="45">
        <f>H32+H42</f>
        <v>19.02</v>
      </c>
      <c r="I43" s="45">
        <f>I32+I42</f>
        <v>72.67</v>
      </c>
      <c r="J43" s="45">
        <f t="shared" ref="J43:L43" si="4">J32+J42</f>
        <v>577.5</v>
      </c>
      <c r="K43" s="45"/>
      <c r="L43" s="45">
        <f t="shared" si="4"/>
        <v>82.06</v>
      </c>
    </row>
    <row r="44" spans="1:12" ht="25.5" x14ac:dyDescent="0.25">
      <c r="A44" s="16">
        <v>1</v>
      </c>
      <c r="B44" s="17">
        <v>3</v>
      </c>
      <c r="C44" s="18" t="s">
        <v>26</v>
      </c>
      <c r="D44" s="49" t="s">
        <v>27</v>
      </c>
      <c r="E44" s="20" t="s">
        <v>50</v>
      </c>
      <c r="F44" s="21">
        <v>250</v>
      </c>
      <c r="G44" s="21">
        <v>12.89</v>
      </c>
      <c r="H44" s="21">
        <v>12.84</v>
      </c>
      <c r="I44" s="21">
        <v>37.549999999999997</v>
      </c>
      <c r="J44" s="21">
        <v>359.1</v>
      </c>
      <c r="K44" s="22" t="s">
        <v>51</v>
      </c>
      <c r="L44" s="21"/>
    </row>
    <row r="45" spans="1:12" ht="15" x14ac:dyDescent="0.25">
      <c r="A45" s="23"/>
      <c r="B45" s="24"/>
      <c r="C45" s="25"/>
      <c r="D45" s="49" t="s">
        <v>36</v>
      </c>
      <c r="E45" s="27" t="s">
        <v>52</v>
      </c>
      <c r="F45" s="28">
        <v>100</v>
      </c>
      <c r="G45" s="28">
        <v>0.4</v>
      </c>
      <c r="H45" s="28">
        <v>4.88</v>
      </c>
      <c r="I45" s="28">
        <v>9.8000000000000007</v>
      </c>
      <c r="J45" s="28">
        <v>47</v>
      </c>
      <c r="K45" s="29">
        <v>338</v>
      </c>
      <c r="L45" s="28"/>
    </row>
    <row r="46" spans="1:12" ht="15" x14ac:dyDescent="0.25">
      <c r="A46" s="23"/>
      <c r="B46" s="24"/>
      <c r="C46" s="25"/>
      <c r="D46" s="49" t="s">
        <v>31</v>
      </c>
      <c r="E46" s="27" t="s">
        <v>53</v>
      </c>
      <c r="F46" s="28">
        <v>200</v>
      </c>
      <c r="G46" s="28">
        <v>0.68</v>
      </c>
      <c r="H46" s="28">
        <v>0.28000000000000003</v>
      </c>
      <c r="I46" s="28">
        <v>20.76</v>
      </c>
      <c r="J46" s="28">
        <v>88.2</v>
      </c>
      <c r="K46" s="29">
        <v>388</v>
      </c>
      <c r="L46" s="28"/>
    </row>
    <row r="47" spans="1:12" ht="15" x14ac:dyDescent="0.25">
      <c r="A47" s="23"/>
      <c r="B47" s="24"/>
      <c r="C47" s="25"/>
      <c r="D47" s="50" t="s">
        <v>33</v>
      </c>
      <c r="E47" s="27" t="s">
        <v>34</v>
      </c>
      <c r="F47" s="28">
        <v>30</v>
      </c>
      <c r="G47" s="28">
        <v>2.4300000000000002</v>
      </c>
      <c r="H47" s="28">
        <v>0.3</v>
      </c>
      <c r="I47" s="28">
        <v>14.64</v>
      </c>
      <c r="J47" s="28">
        <v>81.02</v>
      </c>
      <c r="K47" s="29" t="s">
        <v>35</v>
      </c>
      <c r="L47" s="28"/>
    </row>
    <row r="48" spans="1:12" ht="15" x14ac:dyDescent="0.25">
      <c r="A48" s="23"/>
      <c r="B48" s="24"/>
      <c r="C48" s="25"/>
      <c r="D48" s="30" t="s">
        <v>36</v>
      </c>
      <c r="E48" s="27"/>
      <c r="F48" s="28"/>
      <c r="G48" s="28"/>
      <c r="H48" s="28"/>
      <c r="I48" s="28"/>
      <c r="J48" s="28"/>
      <c r="K48" s="29"/>
      <c r="L48" s="28"/>
    </row>
    <row r="49" spans="1:13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3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3" ht="15" x14ac:dyDescent="0.25">
      <c r="A51" s="31"/>
      <c r="B51" s="32"/>
      <c r="C51" s="33"/>
      <c r="D51" s="34" t="s">
        <v>37</v>
      </c>
      <c r="E51" s="35"/>
      <c r="F51" s="36">
        <v>580</v>
      </c>
      <c r="G51" s="36">
        <f>SUM(G44:G50)</f>
        <v>16.400000000000002</v>
      </c>
      <c r="H51" s="36">
        <f>SUM(H44:H50)</f>
        <v>18.3</v>
      </c>
      <c r="I51" s="36">
        <f>SUM(I44:I50)</f>
        <v>82.75</v>
      </c>
      <c r="J51" s="36">
        <f t="shared" ref="J51:L51" si="5">SUM(J44:J50)</f>
        <v>575.32000000000005</v>
      </c>
      <c r="K51" s="37"/>
      <c r="L51" s="36">
        <v>82.06</v>
      </c>
      <c r="M51" s="38"/>
    </row>
    <row r="52" spans="1:13" ht="15" x14ac:dyDescent="0.25">
      <c r="A52" s="39">
        <f>A44</f>
        <v>1</v>
      </c>
      <c r="B52" s="40">
        <f>B44</f>
        <v>3</v>
      </c>
      <c r="C52" s="41" t="s">
        <v>38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3" ht="15" x14ac:dyDescent="0.25">
      <c r="A53" s="23"/>
      <c r="B53" s="24"/>
      <c r="C53" s="25"/>
      <c r="D53" s="30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3" ht="15" x14ac:dyDescent="0.25">
      <c r="A54" s="23"/>
      <c r="B54" s="24"/>
      <c r="C54" s="25"/>
      <c r="D54" s="30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3" ht="15" x14ac:dyDescent="0.25">
      <c r="A55" s="23"/>
      <c r="B55" s="24"/>
      <c r="C55" s="25"/>
      <c r="D55" s="30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3" ht="15" x14ac:dyDescent="0.25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3" ht="15" x14ac:dyDescent="0.25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3" ht="15" x14ac:dyDescent="0.25">
      <c r="A58" s="23"/>
      <c r="B58" s="24"/>
      <c r="C58" s="25"/>
      <c r="D58" s="30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3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3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3" ht="15" x14ac:dyDescent="0.25">
      <c r="A61" s="31"/>
      <c r="B61" s="32"/>
      <c r="C61" s="33"/>
      <c r="D61" s="34" t="s">
        <v>37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6">SUM(J52:J60)</f>
        <v>0</v>
      </c>
      <c r="K61" s="37"/>
      <c r="L61" s="36">
        <f t="shared" si="6"/>
        <v>0</v>
      </c>
    </row>
    <row r="62" spans="1:13" ht="15.75" customHeight="1" x14ac:dyDescent="0.2">
      <c r="A62" s="42">
        <f>A44</f>
        <v>1</v>
      </c>
      <c r="B62" s="43">
        <f>B44</f>
        <v>3</v>
      </c>
      <c r="C62" s="57" t="s">
        <v>45</v>
      </c>
      <c r="D62" s="58"/>
      <c r="E62" s="44"/>
      <c r="F62" s="45">
        <f>F51+F61</f>
        <v>580</v>
      </c>
      <c r="G62" s="45">
        <f>G51+G61</f>
        <v>16.400000000000002</v>
      </c>
      <c r="H62" s="45">
        <f>H51+H61</f>
        <v>18.3</v>
      </c>
      <c r="I62" s="45">
        <f>I51+I61</f>
        <v>82.75</v>
      </c>
      <c r="J62" s="45">
        <f t="shared" ref="J62:L62" si="7">J51+J61</f>
        <v>575.32000000000005</v>
      </c>
      <c r="K62" s="45"/>
      <c r="L62" s="45">
        <f t="shared" si="7"/>
        <v>82.06</v>
      </c>
    </row>
    <row r="63" spans="1:13" ht="25.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21">
        <v>250</v>
      </c>
      <c r="G63" s="21">
        <v>9.43</v>
      </c>
      <c r="H63" s="21">
        <v>9.16</v>
      </c>
      <c r="I63" s="21">
        <v>40.619999999999997</v>
      </c>
      <c r="J63" s="21">
        <v>307.08</v>
      </c>
      <c r="K63" s="22" t="s">
        <v>55</v>
      </c>
      <c r="L63" s="21"/>
    </row>
    <row r="64" spans="1:13" ht="15" x14ac:dyDescent="0.25">
      <c r="A64" s="23"/>
      <c r="B64" s="24"/>
      <c r="C64" s="25"/>
      <c r="D64" s="26" t="s">
        <v>29</v>
      </c>
      <c r="E64" s="27" t="s">
        <v>56</v>
      </c>
      <c r="F64" s="28">
        <v>60</v>
      </c>
      <c r="G64" s="28">
        <v>1.64</v>
      </c>
      <c r="H64" s="28">
        <v>7.1</v>
      </c>
      <c r="I64" s="28">
        <v>8.73</v>
      </c>
      <c r="J64" s="28">
        <v>80.28</v>
      </c>
      <c r="K64" s="29" t="s">
        <v>35</v>
      </c>
      <c r="L64" s="28"/>
    </row>
    <row r="65" spans="1:13" ht="15" x14ac:dyDescent="0.25">
      <c r="A65" s="23"/>
      <c r="B65" s="24"/>
      <c r="C65" s="25"/>
      <c r="D65" s="30" t="s">
        <v>31</v>
      </c>
      <c r="E65" s="27" t="s">
        <v>57</v>
      </c>
      <c r="F65" s="28">
        <v>200</v>
      </c>
      <c r="G65" s="28">
        <v>4.75</v>
      </c>
      <c r="H65" s="28">
        <v>2.59</v>
      </c>
      <c r="I65" s="28">
        <v>18.559999999999999</v>
      </c>
      <c r="J65" s="28">
        <v>118.62</v>
      </c>
      <c r="K65" s="29" t="s">
        <v>58</v>
      </c>
      <c r="L65" s="28"/>
    </row>
    <row r="66" spans="1:13" ht="15" x14ac:dyDescent="0.25">
      <c r="A66" s="23"/>
      <c r="B66" s="24"/>
      <c r="C66" s="25"/>
      <c r="D66" s="30" t="s">
        <v>33</v>
      </c>
      <c r="E66" s="27" t="s">
        <v>34</v>
      </c>
      <c r="F66" s="28">
        <v>30</v>
      </c>
      <c r="G66" s="28">
        <v>2.4300000000000002</v>
      </c>
      <c r="H66" s="28">
        <v>0.3</v>
      </c>
      <c r="I66" s="28">
        <v>14.64</v>
      </c>
      <c r="J66" s="28">
        <v>81.02</v>
      </c>
      <c r="K66" s="29" t="s">
        <v>35</v>
      </c>
      <c r="L66" s="28"/>
    </row>
    <row r="67" spans="1:13" ht="15" x14ac:dyDescent="0.25">
      <c r="A67" s="23"/>
      <c r="B67" s="24"/>
      <c r="C67" s="25"/>
      <c r="D67" s="30" t="s">
        <v>36</v>
      </c>
      <c r="E67" s="27"/>
      <c r="F67" s="28"/>
      <c r="G67" s="28"/>
      <c r="H67" s="28"/>
      <c r="I67" s="28"/>
      <c r="J67" s="28"/>
      <c r="K67" s="29"/>
      <c r="L67" s="28"/>
    </row>
    <row r="68" spans="1:13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3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3" ht="15" x14ac:dyDescent="0.25">
      <c r="A70" s="31"/>
      <c r="B70" s="32"/>
      <c r="C70" s="33"/>
      <c r="D70" s="34" t="s">
        <v>37</v>
      </c>
      <c r="E70" s="35"/>
      <c r="F70" s="36">
        <v>540</v>
      </c>
      <c r="G70" s="36">
        <f>SUM(G63:G69)</f>
        <v>18.25</v>
      </c>
      <c r="H70" s="36">
        <f>SUM(H63:H69)</f>
        <v>19.149999999999999</v>
      </c>
      <c r="I70" s="36">
        <f>SUM(I63:I69)</f>
        <v>82.55</v>
      </c>
      <c r="J70" s="36">
        <f t="shared" ref="J70:L70" si="8">SUM(J63:J69)</f>
        <v>587</v>
      </c>
      <c r="K70" s="37"/>
      <c r="L70" s="36">
        <v>82.06</v>
      </c>
      <c r="M70" s="38"/>
    </row>
    <row r="71" spans="1:13" ht="15" x14ac:dyDescent="0.25">
      <c r="A71" s="39">
        <f>A63</f>
        <v>1</v>
      </c>
      <c r="B71" s="40">
        <f>B63</f>
        <v>4</v>
      </c>
      <c r="C71" s="41" t="s">
        <v>38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3" ht="15" x14ac:dyDescent="0.25">
      <c r="A72" s="23"/>
      <c r="B72" s="24"/>
      <c r="C72" s="25"/>
      <c r="D72" s="30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3" ht="15" x14ac:dyDescent="0.25">
      <c r="A73" s="23"/>
      <c r="B73" s="24"/>
      <c r="C73" s="25"/>
      <c r="D73" s="30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3" ht="15" x14ac:dyDescent="0.25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3" ht="15" x14ac:dyDescent="0.25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3" ht="15" x14ac:dyDescent="0.25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3" ht="15" x14ac:dyDescent="0.25">
      <c r="A77" s="23"/>
      <c r="B77" s="24"/>
      <c r="C77" s="25"/>
      <c r="D77" s="30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3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3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3" ht="15" x14ac:dyDescent="0.25">
      <c r="A80" s="31"/>
      <c r="B80" s="32"/>
      <c r="C80" s="33"/>
      <c r="D80" s="34" t="s">
        <v>37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9">SUM(J71:J79)</f>
        <v>0</v>
      </c>
      <c r="K80" s="37"/>
      <c r="L80" s="36">
        <f t="shared" si="9"/>
        <v>0</v>
      </c>
    </row>
    <row r="81" spans="1:13" ht="15.75" customHeight="1" x14ac:dyDescent="0.2">
      <c r="A81" s="42">
        <f>A63</f>
        <v>1</v>
      </c>
      <c r="B81" s="43">
        <f>B63</f>
        <v>4</v>
      </c>
      <c r="C81" s="57" t="s">
        <v>45</v>
      </c>
      <c r="D81" s="58"/>
      <c r="E81" s="44"/>
      <c r="F81" s="45">
        <f>F70+F80</f>
        <v>540</v>
      </c>
      <c r="G81" s="45">
        <f>G70+G80</f>
        <v>18.25</v>
      </c>
      <c r="H81" s="45">
        <f>H70+H80</f>
        <v>19.149999999999999</v>
      </c>
      <c r="I81" s="45">
        <f>I70+I80</f>
        <v>82.55</v>
      </c>
      <c r="J81" s="45">
        <f t="shared" ref="J81:L81" si="10">J70+J80</f>
        <v>587</v>
      </c>
      <c r="K81" s="45"/>
      <c r="L81" s="45">
        <f t="shared" si="10"/>
        <v>82.06</v>
      </c>
    </row>
    <row r="82" spans="1:13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59</v>
      </c>
      <c r="F82" s="21">
        <v>200</v>
      </c>
      <c r="G82" s="21">
        <v>11.58</v>
      </c>
      <c r="H82" s="21">
        <v>9.33</v>
      </c>
      <c r="I82" s="21">
        <v>23.9</v>
      </c>
      <c r="J82" s="21">
        <v>209.15</v>
      </c>
      <c r="K82" s="22">
        <v>259</v>
      </c>
      <c r="L82" s="21">
        <v>63.92</v>
      </c>
    </row>
    <row r="83" spans="1:13" ht="15" x14ac:dyDescent="0.25">
      <c r="A83" s="23"/>
      <c r="B83" s="24"/>
      <c r="C83" s="25"/>
      <c r="D83" s="26" t="s">
        <v>31</v>
      </c>
      <c r="E83" s="27" t="s">
        <v>48</v>
      </c>
      <c r="F83" s="28">
        <v>200</v>
      </c>
      <c r="G83" s="28">
        <v>2.2599999999999998</v>
      </c>
      <c r="H83" s="28">
        <v>1.25</v>
      </c>
      <c r="I83" s="28">
        <v>8.23</v>
      </c>
      <c r="J83" s="28">
        <v>106</v>
      </c>
      <c r="K83" s="29">
        <v>377</v>
      </c>
      <c r="L83" s="28">
        <v>5.8</v>
      </c>
    </row>
    <row r="84" spans="1:13" ht="15" x14ac:dyDescent="0.25">
      <c r="A84" s="23"/>
      <c r="B84" s="24"/>
      <c r="C84" s="25"/>
      <c r="D84" s="30" t="s">
        <v>33</v>
      </c>
      <c r="E84" s="27" t="s">
        <v>34</v>
      </c>
      <c r="F84" s="28">
        <v>45</v>
      </c>
      <c r="G84" s="28">
        <v>3.49</v>
      </c>
      <c r="H84" s="28">
        <v>3.52</v>
      </c>
      <c r="I84" s="28">
        <v>19.52</v>
      </c>
      <c r="J84" s="28">
        <v>108.49</v>
      </c>
      <c r="K84" s="29" t="s">
        <v>35</v>
      </c>
      <c r="L84" s="28">
        <v>5.8</v>
      </c>
    </row>
    <row r="85" spans="1:13" ht="15" x14ac:dyDescent="0.25">
      <c r="A85" s="23"/>
      <c r="B85" s="24"/>
      <c r="C85" s="25"/>
      <c r="D85" s="30" t="s">
        <v>29</v>
      </c>
      <c r="E85" s="27" t="s">
        <v>60</v>
      </c>
      <c r="F85" s="28">
        <v>60</v>
      </c>
      <c r="G85" s="28">
        <v>0.92</v>
      </c>
      <c r="H85" s="28">
        <v>5.15</v>
      </c>
      <c r="I85" s="28">
        <v>16.32</v>
      </c>
      <c r="J85" s="28">
        <v>155.06</v>
      </c>
      <c r="K85" s="29" t="s">
        <v>35</v>
      </c>
      <c r="L85" s="28">
        <v>3.16</v>
      </c>
    </row>
    <row r="86" spans="1:13" ht="15" x14ac:dyDescent="0.25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3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3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3" ht="15" x14ac:dyDescent="0.25">
      <c r="A89" s="31"/>
      <c r="B89" s="32"/>
      <c r="C89" s="33"/>
      <c r="D89" s="34" t="s">
        <v>37</v>
      </c>
      <c r="E89" s="35"/>
      <c r="F89" s="36">
        <f>SUM(F82:F88)</f>
        <v>505</v>
      </c>
      <c r="G89" s="36">
        <f>SUM(G82:G88)</f>
        <v>18.25</v>
      </c>
      <c r="H89" s="36">
        <f>SUM(H82:H88)</f>
        <v>19.25</v>
      </c>
      <c r="I89" s="36">
        <f>SUM(I82:I88)</f>
        <v>67.97</v>
      </c>
      <c r="J89" s="36">
        <f t="shared" ref="J89:L89" si="11">SUM(J82:J88)</f>
        <v>578.70000000000005</v>
      </c>
      <c r="K89" s="37"/>
      <c r="L89" s="36">
        <v>82.06</v>
      </c>
      <c r="M89" s="38"/>
    </row>
    <row r="90" spans="1:13" ht="15" x14ac:dyDescent="0.25">
      <c r="A90" s="39">
        <f>A82</f>
        <v>1</v>
      </c>
      <c r="B90" s="40">
        <f>B82</f>
        <v>5</v>
      </c>
      <c r="C90" s="41" t="s">
        <v>38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3" ht="15" x14ac:dyDescent="0.25">
      <c r="A91" s="23"/>
      <c r="B91" s="24"/>
      <c r="C91" s="25"/>
      <c r="D91" s="30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3" ht="15" x14ac:dyDescent="0.25">
      <c r="A92" s="23"/>
      <c r="B92" s="24"/>
      <c r="C92" s="25"/>
      <c r="D92" s="30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3" ht="15" x14ac:dyDescent="0.25">
      <c r="A93" s="23"/>
      <c r="B93" s="24"/>
      <c r="C93" s="25"/>
      <c r="D93" s="30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3" ht="15" x14ac:dyDescent="0.25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3" ht="15" x14ac:dyDescent="0.25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3" ht="15" x14ac:dyDescent="0.25">
      <c r="A96" s="23"/>
      <c r="B96" s="24"/>
      <c r="C96" s="25"/>
      <c r="D96" s="30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3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3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3" ht="15" x14ac:dyDescent="0.25">
      <c r="A99" s="31"/>
      <c r="B99" s="32"/>
      <c r="C99" s="33"/>
      <c r="D99" s="34" t="s">
        <v>37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2">SUM(J90:J98)</f>
        <v>0</v>
      </c>
      <c r="K99" s="37"/>
      <c r="L99" s="36">
        <f t="shared" si="12"/>
        <v>0</v>
      </c>
    </row>
    <row r="100" spans="1:13" ht="15.75" customHeight="1" x14ac:dyDescent="0.2">
      <c r="A100" s="42">
        <f>A82</f>
        <v>1</v>
      </c>
      <c r="B100" s="43">
        <f>B82</f>
        <v>5</v>
      </c>
      <c r="C100" s="57" t="s">
        <v>45</v>
      </c>
      <c r="D100" s="58"/>
      <c r="E100" s="44"/>
      <c r="F100" s="45">
        <f>F89+F99</f>
        <v>505</v>
      </c>
      <c r="G100" s="45">
        <f>G89+G99</f>
        <v>18.25</v>
      </c>
      <c r="H100" s="45">
        <f>H89+H99</f>
        <v>19.25</v>
      </c>
      <c r="I100" s="45">
        <f>I89+I99</f>
        <v>67.97</v>
      </c>
      <c r="J100" s="45">
        <f t="shared" ref="J100:L100" si="13">J89+J99</f>
        <v>578.70000000000005</v>
      </c>
      <c r="K100" s="45"/>
      <c r="L100" s="45">
        <f t="shared" si="13"/>
        <v>82.06</v>
      </c>
    </row>
    <row r="101" spans="1:13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61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272.74</v>
      </c>
      <c r="K101" s="22">
        <v>173</v>
      </c>
      <c r="L101" s="21"/>
    </row>
    <row r="102" spans="1:13" ht="15" x14ac:dyDescent="0.25">
      <c r="A102" s="23"/>
      <c r="B102" s="24"/>
      <c r="C102" s="25"/>
      <c r="D102" s="26" t="s">
        <v>29</v>
      </c>
      <c r="E102" s="27" t="s">
        <v>62</v>
      </c>
      <c r="F102" s="28">
        <v>60</v>
      </c>
      <c r="G102" s="28">
        <v>2.15</v>
      </c>
      <c r="H102" s="28">
        <v>6.24</v>
      </c>
      <c r="I102" s="28">
        <v>5.54</v>
      </c>
      <c r="J102" s="28">
        <v>110.12</v>
      </c>
      <c r="K102" s="29">
        <v>2</v>
      </c>
      <c r="L102" s="28"/>
    </row>
    <row r="103" spans="1:13" ht="15" x14ac:dyDescent="0.25">
      <c r="A103" s="23"/>
      <c r="B103" s="24"/>
      <c r="C103" s="25"/>
      <c r="D103" s="30" t="s">
        <v>31</v>
      </c>
      <c r="E103" s="27" t="s">
        <v>48</v>
      </c>
      <c r="F103" s="28">
        <v>200</v>
      </c>
      <c r="G103" s="28">
        <v>3.26</v>
      </c>
      <c r="H103" s="28">
        <v>1.25</v>
      </c>
      <c r="I103" s="28">
        <v>8.23</v>
      </c>
      <c r="J103" s="28">
        <v>106</v>
      </c>
      <c r="K103" s="29">
        <v>376</v>
      </c>
      <c r="L103" s="28"/>
    </row>
    <row r="104" spans="1:13" ht="15" x14ac:dyDescent="0.25">
      <c r="A104" s="23"/>
      <c r="B104" s="24"/>
      <c r="C104" s="25"/>
      <c r="D104" s="30" t="s">
        <v>33</v>
      </c>
      <c r="E104" s="27" t="s">
        <v>34</v>
      </c>
      <c r="F104" s="28">
        <v>35</v>
      </c>
      <c r="G104" s="28">
        <v>3.2</v>
      </c>
      <c r="H104" s="28">
        <v>1.36</v>
      </c>
      <c r="I104" s="28">
        <v>15.9</v>
      </c>
      <c r="J104" s="28">
        <v>88.64</v>
      </c>
      <c r="K104" s="29" t="s">
        <v>35</v>
      </c>
      <c r="L104" s="28"/>
    </row>
    <row r="105" spans="1:13" ht="15" x14ac:dyDescent="0.25">
      <c r="A105" s="23"/>
      <c r="B105" s="24"/>
      <c r="C105" s="25"/>
      <c r="D105" s="30" t="s">
        <v>36</v>
      </c>
      <c r="E105" s="27"/>
      <c r="F105" s="28"/>
      <c r="G105" s="28"/>
      <c r="H105" s="28"/>
      <c r="I105" s="28"/>
      <c r="J105" s="28"/>
      <c r="K105" s="29"/>
      <c r="L105" s="28"/>
    </row>
    <row r="106" spans="1:13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3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3" ht="15" x14ac:dyDescent="0.25">
      <c r="A108" s="31"/>
      <c r="B108" s="32"/>
      <c r="C108" s="33"/>
      <c r="D108" s="34" t="s">
        <v>37</v>
      </c>
      <c r="E108" s="35"/>
      <c r="F108" s="36">
        <f>SUM(F101:F107)</f>
        <v>500</v>
      </c>
      <c r="G108" s="36">
        <f t="shared" ref="G108:J108" si="14">SUM(G101:G107)</f>
        <v>16.45</v>
      </c>
      <c r="H108" s="36">
        <f t="shared" si="14"/>
        <v>17.260000000000002</v>
      </c>
      <c r="I108" s="36">
        <f t="shared" si="14"/>
        <v>75.31</v>
      </c>
      <c r="J108" s="36">
        <f t="shared" si="14"/>
        <v>577.5</v>
      </c>
      <c r="K108" s="37"/>
      <c r="L108" s="36">
        <v>82.06</v>
      </c>
      <c r="M108" s="38"/>
    </row>
    <row r="109" spans="1:13" ht="15" x14ac:dyDescent="0.25">
      <c r="A109" s="39">
        <f>A101</f>
        <v>2</v>
      </c>
      <c r="B109" s="40">
        <f>B101</f>
        <v>1</v>
      </c>
      <c r="C109" s="41" t="s">
        <v>38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3" ht="15" x14ac:dyDescent="0.25">
      <c r="A110" s="23"/>
      <c r="B110" s="24"/>
      <c r="C110" s="25"/>
      <c r="D110" s="30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3" ht="15" x14ac:dyDescent="0.25">
      <c r="A111" s="23"/>
      <c r="B111" s="24"/>
      <c r="C111" s="25"/>
      <c r="D111" s="30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3" ht="15" x14ac:dyDescent="0.25">
      <c r="A112" s="23"/>
      <c r="B112" s="24"/>
      <c r="C112" s="25"/>
      <c r="D112" s="30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3" ht="15" x14ac:dyDescent="0.25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3" ht="15" x14ac:dyDescent="0.25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3" ht="15" x14ac:dyDescent="0.25">
      <c r="A115" s="23"/>
      <c r="B115" s="24"/>
      <c r="C115" s="25"/>
      <c r="D115" s="30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3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3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3" ht="15" x14ac:dyDescent="0.25">
      <c r="A118" s="31"/>
      <c r="B118" s="32"/>
      <c r="C118" s="33"/>
      <c r="D118" s="34" t="s">
        <v>37</v>
      </c>
      <c r="E118" s="35"/>
      <c r="F118" s="36">
        <f>SUM(F109:F117)</f>
        <v>0</v>
      </c>
      <c r="G118" s="36">
        <f t="shared" ref="G118:J118" si="15">SUM(G109:G117)</f>
        <v>0</v>
      </c>
      <c r="H118" s="36">
        <f t="shared" si="15"/>
        <v>0</v>
      </c>
      <c r="I118" s="36">
        <f t="shared" si="15"/>
        <v>0</v>
      </c>
      <c r="J118" s="36">
        <f t="shared" si="15"/>
        <v>0</v>
      </c>
      <c r="K118" s="37"/>
      <c r="L118" s="36">
        <f>SUM(L109:L117)</f>
        <v>0</v>
      </c>
    </row>
    <row r="119" spans="1:13" ht="15" x14ac:dyDescent="0.2">
      <c r="A119" s="42">
        <f>A101</f>
        <v>2</v>
      </c>
      <c r="B119" s="43">
        <f>B101</f>
        <v>1</v>
      </c>
      <c r="C119" s="57" t="s">
        <v>45</v>
      </c>
      <c r="D119" s="58"/>
      <c r="E119" s="44"/>
      <c r="F119" s="45">
        <f>F108+F118</f>
        <v>500</v>
      </c>
      <c r="G119" s="45">
        <f>G108+G118</f>
        <v>16.45</v>
      </c>
      <c r="H119" s="45">
        <f>H108+H118</f>
        <v>17.260000000000002</v>
      </c>
      <c r="I119" s="45">
        <f>I108+I118</f>
        <v>75.31</v>
      </c>
      <c r="J119" s="45">
        <f t="shared" ref="J119:L119" si="16">J108+J118</f>
        <v>577.5</v>
      </c>
      <c r="K119" s="45"/>
      <c r="L119" s="45">
        <f t="shared" si="16"/>
        <v>82.06</v>
      </c>
    </row>
    <row r="120" spans="1:13" ht="25.5" x14ac:dyDescent="0.25">
      <c r="A120" s="46">
        <v>2</v>
      </c>
      <c r="B120" s="24">
        <v>2</v>
      </c>
      <c r="C120" s="18" t="s">
        <v>26</v>
      </c>
      <c r="D120" s="19" t="s">
        <v>27</v>
      </c>
      <c r="E120" s="51" t="s">
        <v>54</v>
      </c>
      <c r="F120" s="21">
        <v>250</v>
      </c>
      <c r="G120" s="52">
        <v>9.43</v>
      </c>
      <c r="H120" s="21">
        <v>9.16</v>
      </c>
      <c r="I120" s="52">
        <v>40.619999999999997</v>
      </c>
      <c r="J120" s="21">
        <v>307.08</v>
      </c>
      <c r="K120" s="53" t="s">
        <v>55</v>
      </c>
      <c r="L120" s="21"/>
    </row>
    <row r="121" spans="1:13" ht="15" x14ac:dyDescent="0.25">
      <c r="A121" s="46"/>
      <c r="B121" s="24"/>
      <c r="C121" s="25"/>
      <c r="D121" s="26" t="s">
        <v>29</v>
      </c>
      <c r="E121" s="27" t="s">
        <v>63</v>
      </c>
      <c r="F121" s="28" t="s">
        <v>64</v>
      </c>
      <c r="G121" s="28">
        <v>7.0000000000000007E-2</v>
      </c>
      <c r="H121" s="28">
        <v>3.06</v>
      </c>
      <c r="I121" s="28">
        <v>6.7</v>
      </c>
      <c r="J121" s="28">
        <v>54.06</v>
      </c>
      <c r="K121" s="29">
        <v>46</v>
      </c>
      <c r="L121" s="28"/>
    </row>
    <row r="122" spans="1:13" ht="15" x14ac:dyDescent="0.25">
      <c r="A122" s="46"/>
      <c r="B122" s="24"/>
      <c r="C122" s="25"/>
      <c r="D122" s="30" t="s">
        <v>31</v>
      </c>
      <c r="E122" s="27" t="s">
        <v>65</v>
      </c>
      <c r="F122" s="28">
        <v>200</v>
      </c>
      <c r="G122" s="28">
        <v>0.66</v>
      </c>
      <c r="H122" s="28">
        <v>0.09</v>
      </c>
      <c r="I122" s="28">
        <v>22.01</v>
      </c>
      <c r="J122" s="28">
        <v>132.80000000000001</v>
      </c>
      <c r="K122" s="29">
        <v>349</v>
      </c>
      <c r="L122" s="28"/>
    </row>
    <row r="123" spans="1:13" ht="15" x14ac:dyDescent="0.25">
      <c r="A123" s="46"/>
      <c r="B123" s="24"/>
      <c r="C123" s="25"/>
      <c r="D123" s="30" t="s">
        <v>33</v>
      </c>
      <c r="E123" s="27" t="s">
        <v>34</v>
      </c>
      <c r="F123" s="28" t="s">
        <v>66</v>
      </c>
      <c r="G123" s="28">
        <v>3.24</v>
      </c>
      <c r="H123" s="28">
        <v>0.4</v>
      </c>
      <c r="I123" s="28">
        <v>19.52</v>
      </c>
      <c r="J123" s="28">
        <v>118.49</v>
      </c>
      <c r="K123" s="29" t="s">
        <v>35</v>
      </c>
      <c r="L123" s="28"/>
    </row>
    <row r="124" spans="1:13" ht="15" x14ac:dyDescent="0.25">
      <c r="A124" s="46"/>
      <c r="B124" s="24"/>
      <c r="C124" s="25"/>
      <c r="D124" s="30" t="s">
        <v>36</v>
      </c>
      <c r="E124" s="27"/>
      <c r="F124" s="28"/>
      <c r="G124" s="28"/>
      <c r="H124" s="28"/>
      <c r="I124" s="28"/>
      <c r="J124" s="28"/>
      <c r="K124" s="29"/>
      <c r="L124" s="28"/>
    </row>
    <row r="125" spans="1:13" ht="15" x14ac:dyDescent="0.25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3" ht="15" x14ac:dyDescent="0.25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3" ht="15" x14ac:dyDescent="0.25">
      <c r="A127" s="47"/>
      <c r="B127" s="32"/>
      <c r="C127" s="33"/>
      <c r="D127" s="34" t="s">
        <v>37</v>
      </c>
      <c r="E127" s="35"/>
      <c r="F127" s="36">
        <v>550</v>
      </c>
      <c r="G127" s="36">
        <f t="shared" ref="G127:J127" si="17">SUM(G120:G126)</f>
        <v>13.4</v>
      </c>
      <c r="H127" s="36">
        <f t="shared" si="17"/>
        <v>12.71</v>
      </c>
      <c r="I127" s="36">
        <f t="shared" si="17"/>
        <v>88.85</v>
      </c>
      <c r="J127" s="36">
        <f t="shared" si="17"/>
        <v>612.42999999999995</v>
      </c>
      <c r="K127" s="37"/>
      <c r="L127" s="36">
        <v>82.06</v>
      </c>
      <c r="M127" s="38"/>
    </row>
    <row r="128" spans="1:13" ht="15" x14ac:dyDescent="0.25">
      <c r="A128" s="40">
        <f>A120</f>
        <v>2</v>
      </c>
      <c r="B128" s="40">
        <f>B120</f>
        <v>2</v>
      </c>
      <c r="C128" s="41" t="s">
        <v>38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6"/>
      <c r="B129" s="24"/>
      <c r="C129" s="25"/>
      <c r="D129" s="30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6"/>
      <c r="B130" s="24"/>
      <c r="C130" s="25"/>
      <c r="D130" s="30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6"/>
      <c r="B131" s="24"/>
      <c r="C131" s="25"/>
      <c r="D131" s="30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6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6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6"/>
      <c r="B134" s="24"/>
      <c r="C134" s="25"/>
      <c r="D134" s="30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7"/>
      <c r="B137" s="32"/>
      <c r="C137" s="33"/>
      <c r="D137" s="34" t="s">
        <v>37</v>
      </c>
      <c r="E137" s="35"/>
      <c r="F137" s="36">
        <f>SUM(F128:F136)</f>
        <v>0</v>
      </c>
      <c r="G137" s="36">
        <f t="shared" ref="G137:J137" si="18">SUM(G128:G136)</f>
        <v>0</v>
      </c>
      <c r="H137" s="36">
        <f t="shared" si="18"/>
        <v>0</v>
      </c>
      <c r="I137" s="36">
        <f t="shared" si="18"/>
        <v>0</v>
      </c>
      <c r="J137" s="36">
        <f t="shared" si="18"/>
        <v>0</v>
      </c>
      <c r="K137" s="37"/>
      <c r="L137" s="36">
        <f>SUM(L128:L136)</f>
        <v>0</v>
      </c>
    </row>
    <row r="138" spans="1:12" ht="15" x14ac:dyDescent="0.2">
      <c r="A138" s="48">
        <f>A120</f>
        <v>2</v>
      </c>
      <c r="B138" s="48">
        <f>B120</f>
        <v>2</v>
      </c>
      <c r="C138" s="57" t="s">
        <v>45</v>
      </c>
      <c r="D138" s="58"/>
      <c r="E138" s="44"/>
      <c r="F138" s="45">
        <f>F127+F137</f>
        <v>550</v>
      </c>
      <c r="G138" s="45">
        <f>G127+G137</f>
        <v>13.4</v>
      </c>
      <c r="H138" s="45">
        <f>H127+H137</f>
        <v>12.71</v>
      </c>
      <c r="I138" s="45">
        <f>I127+I137</f>
        <v>88.85</v>
      </c>
      <c r="J138" s="45">
        <f t="shared" ref="J138:L138" si="19">J127+J137</f>
        <v>612.42999999999995</v>
      </c>
      <c r="K138" s="45"/>
      <c r="L138" s="45">
        <f t="shared" si="19"/>
        <v>82.06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67</v>
      </c>
      <c r="F139" s="21">
        <v>200</v>
      </c>
      <c r="G139" s="21">
        <v>11.33</v>
      </c>
      <c r="H139" s="21">
        <v>12.43</v>
      </c>
      <c r="I139" s="21">
        <v>32.54</v>
      </c>
      <c r="J139" s="21">
        <v>223.4</v>
      </c>
      <c r="K139" s="22">
        <v>289</v>
      </c>
      <c r="L139" s="21"/>
    </row>
    <row r="140" spans="1:12" ht="15" x14ac:dyDescent="0.25">
      <c r="A140" s="23"/>
      <c r="B140" s="24"/>
      <c r="C140" s="25"/>
      <c r="D140" s="26" t="s">
        <v>29</v>
      </c>
      <c r="E140" s="27" t="s">
        <v>68</v>
      </c>
      <c r="F140" s="28">
        <v>60</v>
      </c>
      <c r="G140" s="28">
        <v>0.92</v>
      </c>
      <c r="H140" s="28">
        <v>2.72</v>
      </c>
      <c r="I140" s="28">
        <v>8.7100000000000009</v>
      </c>
      <c r="J140" s="28">
        <v>38.450000000000003</v>
      </c>
      <c r="K140" s="29">
        <v>63</v>
      </c>
      <c r="L140" s="28"/>
    </row>
    <row r="141" spans="1:12" ht="15" x14ac:dyDescent="0.25">
      <c r="A141" s="23"/>
      <c r="B141" s="24"/>
      <c r="C141" s="25"/>
      <c r="D141" s="30" t="s">
        <v>31</v>
      </c>
      <c r="E141" s="27" t="s">
        <v>48</v>
      </c>
      <c r="F141" s="28">
        <v>200</v>
      </c>
      <c r="G141" s="28">
        <v>3.26</v>
      </c>
      <c r="H141" s="28">
        <v>1.25</v>
      </c>
      <c r="I141" s="28">
        <v>8.23</v>
      </c>
      <c r="J141" s="28">
        <v>106</v>
      </c>
      <c r="K141" s="29">
        <v>376</v>
      </c>
      <c r="L141" s="28"/>
    </row>
    <row r="142" spans="1:12" ht="15.75" customHeight="1" x14ac:dyDescent="0.25">
      <c r="A142" s="23"/>
      <c r="B142" s="24"/>
      <c r="C142" s="25"/>
      <c r="D142" s="30" t="s">
        <v>33</v>
      </c>
      <c r="E142" s="27" t="s">
        <v>34</v>
      </c>
      <c r="F142" s="28">
        <v>40</v>
      </c>
      <c r="G142" s="28">
        <v>3.24</v>
      </c>
      <c r="H142" s="28">
        <v>0.4</v>
      </c>
      <c r="I142" s="28">
        <v>19.52</v>
      </c>
      <c r="J142" s="28">
        <v>118.49</v>
      </c>
      <c r="K142" s="29" t="s">
        <v>35</v>
      </c>
      <c r="L142" s="28"/>
    </row>
    <row r="143" spans="1:12" ht="15" x14ac:dyDescent="0.25">
      <c r="A143" s="23"/>
      <c r="B143" s="24"/>
      <c r="C143" s="25"/>
      <c r="D143" s="30"/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3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3" ht="15" x14ac:dyDescent="0.25">
      <c r="A146" s="31"/>
      <c r="B146" s="32"/>
      <c r="C146" s="33"/>
      <c r="D146" s="34" t="s">
        <v>37</v>
      </c>
      <c r="E146" s="35"/>
      <c r="F146" s="36">
        <f>SUM(F139:F145)</f>
        <v>500</v>
      </c>
      <c r="G146" s="36">
        <f t="shared" ref="G146:J146" si="20">SUM(G139:G145)</f>
        <v>18.75</v>
      </c>
      <c r="H146" s="36">
        <f t="shared" si="20"/>
        <v>16.799999999999997</v>
      </c>
      <c r="I146" s="36">
        <f t="shared" si="20"/>
        <v>69</v>
      </c>
      <c r="J146" s="36">
        <f t="shared" si="20"/>
        <v>486.34000000000003</v>
      </c>
      <c r="K146" s="37"/>
      <c r="L146" s="36">
        <v>82.06</v>
      </c>
      <c r="M146" s="38"/>
    </row>
    <row r="147" spans="1:13" ht="15" x14ac:dyDescent="0.25">
      <c r="A147" s="39">
        <f>A139</f>
        <v>2</v>
      </c>
      <c r="B147" s="40">
        <f>B139</f>
        <v>3</v>
      </c>
      <c r="C147" s="41" t="s">
        <v>38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3" ht="15" x14ac:dyDescent="0.25">
      <c r="A148" s="23"/>
      <c r="B148" s="24"/>
      <c r="C148" s="25"/>
      <c r="D148" s="30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3" ht="15" x14ac:dyDescent="0.25">
      <c r="A149" s="23"/>
      <c r="B149" s="24"/>
      <c r="C149" s="25"/>
      <c r="D149" s="30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3" ht="15" x14ac:dyDescent="0.25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3" ht="15" x14ac:dyDescent="0.25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3" ht="15" x14ac:dyDescent="0.25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3" ht="15" x14ac:dyDescent="0.25">
      <c r="A153" s="23"/>
      <c r="B153" s="24"/>
      <c r="C153" s="25"/>
      <c r="D153" s="30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3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3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3" ht="15" x14ac:dyDescent="0.25">
      <c r="A156" s="31"/>
      <c r="B156" s="32"/>
      <c r="C156" s="33"/>
      <c r="D156" s="34" t="s">
        <v>37</v>
      </c>
      <c r="E156" s="35"/>
      <c r="F156" s="36">
        <f>SUM(F147:F155)</f>
        <v>0</v>
      </c>
      <c r="G156" s="36">
        <f t="shared" ref="G156:J156" si="21">SUM(G147:G155)</f>
        <v>0</v>
      </c>
      <c r="H156" s="36">
        <f t="shared" si="21"/>
        <v>0</v>
      </c>
      <c r="I156" s="36">
        <f t="shared" si="21"/>
        <v>0</v>
      </c>
      <c r="J156" s="36">
        <f t="shared" si="21"/>
        <v>0</v>
      </c>
      <c r="K156" s="37"/>
      <c r="L156" s="36">
        <f>SUM(L147:L155)</f>
        <v>0</v>
      </c>
    </row>
    <row r="157" spans="1:13" ht="15" x14ac:dyDescent="0.2">
      <c r="A157" s="42">
        <f>A139</f>
        <v>2</v>
      </c>
      <c r="B157" s="43">
        <f>B139</f>
        <v>3</v>
      </c>
      <c r="C157" s="57" t="s">
        <v>45</v>
      </c>
      <c r="D157" s="58"/>
      <c r="E157" s="44"/>
      <c r="F157" s="45">
        <f>F146+F156</f>
        <v>500</v>
      </c>
      <c r="G157" s="45">
        <f>G146+G156</f>
        <v>18.75</v>
      </c>
      <c r="H157" s="45">
        <f>H146+H156</f>
        <v>16.799999999999997</v>
      </c>
      <c r="I157" s="45">
        <f>I146+I156</f>
        <v>69</v>
      </c>
      <c r="J157" s="45">
        <f t="shared" ref="J157:L157" si="22">J146+J156</f>
        <v>486.34000000000003</v>
      </c>
      <c r="K157" s="45"/>
      <c r="L157" s="45">
        <f t="shared" si="22"/>
        <v>82.06</v>
      </c>
    </row>
    <row r="158" spans="1:13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69</v>
      </c>
      <c r="F158" s="21">
        <v>205</v>
      </c>
      <c r="G158" s="21">
        <v>9.82</v>
      </c>
      <c r="H158" s="21">
        <v>9.0299999999999994</v>
      </c>
      <c r="I158" s="21">
        <v>31.78</v>
      </c>
      <c r="J158" s="21">
        <v>233.36</v>
      </c>
      <c r="K158" s="22">
        <v>175</v>
      </c>
      <c r="L158" s="21"/>
    </row>
    <row r="159" spans="1:13" ht="15" x14ac:dyDescent="0.25">
      <c r="A159" s="23"/>
      <c r="B159" s="24"/>
      <c r="C159" s="25"/>
      <c r="D159" s="26" t="s">
        <v>36</v>
      </c>
      <c r="E159" s="27" t="s">
        <v>52</v>
      </c>
      <c r="F159" s="28">
        <v>100</v>
      </c>
      <c r="G159" s="28">
        <v>0.4</v>
      </c>
      <c r="H159" s="28">
        <v>4.88</v>
      </c>
      <c r="I159" s="28">
        <v>9.8000000000000007</v>
      </c>
      <c r="J159" s="28">
        <v>47</v>
      </c>
      <c r="K159" s="29">
        <v>338</v>
      </c>
      <c r="L159" s="28"/>
    </row>
    <row r="160" spans="1:13" ht="15" x14ac:dyDescent="0.25">
      <c r="A160" s="23"/>
      <c r="B160" s="24"/>
      <c r="C160" s="25"/>
      <c r="D160" s="30" t="s">
        <v>31</v>
      </c>
      <c r="E160" s="27" t="s">
        <v>57</v>
      </c>
      <c r="F160" s="28">
        <v>200</v>
      </c>
      <c r="G160" s="28">
        <v>4.75</v>
      </c>
      <c r="H160" s="28">
        <v>2.59</v>
      </c>
      <c r="I160" s="28">
        <v>18.559999999999999</v>
      </c>
      <c r="J160" s="28">
        <v>118.62</v>
      </c>
      <c r="K160" s="29" t="s">
        <v>58</v>
      </c>
      <c r="L160" s="28"/>
    </row>
    <row r="161" spans="1:13" ht="15" x14ac:dyDescent="0.25">
      <c r="A161" s="23"/>
      <c r="B161" s="24"/>
      <c r="C161" s="25"/>
      <c r="D161" s="30" t="s">
        <v>33</v>
      </c>
      <c r="E161" s="27" t="s">
        <v>34</v>
      </c>
      <c r="F161" s="28">
        <v>30</v>
      </c>
      <c r="G161" s="28">
        <v>2.4300000000000002</v>
      </c>
      <c r="H161" s="28">
        <v>0.3</v>
      </c>
      <c r="I161" s="28">
        <v>14.64</v>
      </c>
      <c r="J161" s="28">
        <v>81.02</v>
      </c>
      <c r="K161" s="29" t="s">
        <v>35</v>
      </c>
      <c r="L161" s="28"/>
    </row>
    <row r="162" spans="1:13" ht="15" x14ac:dyDescent="0.25">
      <c r="A162" s="23"/>
      <c r="B162" s="24"/>
      <c r="C162" s="25"/>
      <c r="D162" s="30" t="s">
        <v>36</v>
      </c>
      <c r="E162" s="27"/>
      <c r="F162" s="28"/>
      <c r="G162" s="28"/>
      <c r="H162" s="28"/>
      <c r="I162" s="28"/>
      <c r="J162" s="28"/>
      <c r="K162" s="29"/>
      <c r="L162" s="28"/>
    </row>
    <row r="163" spans="1:13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3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3" ht="15" x14ac:dyDescent="0.25">
      <c r="A165" s="31"/>
      <c r="B165" s="32"/>
      <c r="C165" s="33"/>
      <c r="D165" s="34" t="s">
        <v>37</v>
      </c>
      <c r="E165" s="35"/>
      <c r="F165" s="36">
        <f>SUM(F158:F164)</f>
        <v>535</v>
      </c>
      <c r="G165" s="36">
        <f t="shared" ref="G165:J165" si="23">SUM(G158:G164)</f>
        <v>17.400000000000002</v>
      </c>
      <c r="H165" s="36">
        <f t="shared" si="23"/>
        <v>16.8</v>
      </c>
      <c r="I165" s="36">
        <f t="shared" si="23"/>
        <v>74.78</v>
      </c>
      <c r="J165" s="36">
        <f t="shared" si="23"/>
        <v>480</v>
      </c>
      <c r="K165" s="37"/>
      <c r="L165" s="36">
        <v>82.06</v>
      </c>
      <c r="M165" s="38"/>
    </row>
    <row r="166" spans="1:13" ht="15" x14ac:dyDescent="0.25">
      <c r="A166" s="39">
        <f>A158</f>
        <v>2</v>
      </c>
      <c r="B166" s="40">
        <f>B158</f>
        <v>4</v>
      </c>
      <c r="C166" s="41" t="s">
        <v>38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3" ht="15" x14ac:dyDescent="0.25">
      <c r="A167" s="23"/>
      <c r="B167" s="24"/>
      <c r="C167" s="25"/>
      <c r="D167" s="30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3" ht="15" x14ac:dyDescent="0.25">
      <c r="A168" s="23"/>
      <c r="B168" s="24"/>
      <c r="C168" s="25"/>
      <c r="D168" s="30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3" ht="15" x14ac:dyDescent="0.25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3" ht="15" x14ac:dyDescent="0.25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3" ht="15" x14ac:dyDescent="0.25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3" ht="15" x14ac:dyDescent="0.25">
      <c r="A172" s="23"/>
      <c r="B172" s="24"/>
      <c r="C172" s="25"/>
      <c r="D172" s="30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3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3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3" ht="15" x14ac:dyDescent="0.25">
      <c r="A175" s="31"/>
      <c r="B175" s="32"/>
      <c r="C175" s="33"/>
      <c r="D175" s="34" t="s">
        <v>37</v>
      </c>
      <c r="E175" s="35"/>
      <c r="F175" s="36">
        <f>SUM(F166:F174)</f>
        <v>0</v>
      </c>
      <c r="G175" s="36">
        <f t="shared" ref="G175:J175" si="24">SUM(G166:G174)</f>
        <v>0</v>
      </c>
      <c r="H175" s="36">
        <f t="shared" si="24"/>
        <v>0</v>
      </c>
      <c r="I175" s="36">
        <f t="shared" si="24"/>
        <v>0</v>
      </c>
      <c r="J175" s="36">
        <f t="shared" si="24"/>
        <v>0</v>
      </c>
      <c r="K175" s="37"/>
      <c r="L175" s="36">
        <f>SUM(L166:L174)</f>
        <v>0</v>
      </c>
    </row>
    <row r="176" spans="1:13" ht="15" x14ac:dyDescent="0.2">
      <c r="A176" s="42">
        <f>A158</f>
        <v>2</v>
      </c>
      <c r="B176" s="43">
        <f>B158</f>
        <v>4</v>
      </c>
      <c r="C176" s="57" t="s">
        <v>45</v>
      </c>
      <c r="D176" s="58"/>
      <c r="E176" s="44"/>
      <c r="F176" s="45">
        <f>F165+F175</f>
        <v>535</v>
      </c>
      <c r="G176" s="45">
        <f>G165+G175</f>
        <v>17.400000000000002</v>
      </c>
      <c r="H176" s="45">
        <f>H165+H175</f>
        <v>16.8</v>
      </c>
      <c r="I176" s="45">
        <f>I165+I175</f>
        <v>74.78</v>
      </c>
      <c r="J176" s="45">
        <f t="shared" ref="J176:L176" si="25">J165+J175</f>
        <v>480</v>
      </c>
      <c r="K176" s="45"/>
      <c r="L176" s="45">
        <f t="shared" si="25"/>
        <v>82.06</v>
      </c>
    </row>
    <row r="177" spans="1:12" ht="25.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70</v>
      </c>
      <c r="F177" s="21">
        <v>250</v>
      </c>
      <c r="G177" s="21">
        <v>9.84</v>
      </c>
      <c r="H177" s="21">
        <v>14.13</v>
      </c>
      <c r="I177" s="21">
        <v>41.29</v>
      </c>
      <c r="J177" s="21">
        <v>236.36</v>
      </c>
      <c r="K177" s="22" t="s">
        <v>71</v>
      </c>
      <c r="L177" s="21"/>
    </row>
    <row r="178" spans="1:12" ht="15" x14ac:dyDescent="0.25">
      <c r="A178" s="23"/>
      <c r="B178" s="24"/>
      <c r="C178" s="25"/>
      <c r="D178" s="26" t="s">
        <v>29</v>
      </c>
      <c r="E178" s="27" t="s">
        <v>49</v>
      </c>
      <c r="F178" s="28">
        <v>60</v>
      </c>
      <c r="G178" s="28">
        <v>2.72</v>
      </c>
      <c r="H178" s="28">
        <v>3.07</v>
      </c>
      <c r="I178" s="28">
        <v>3.42</v>
      </c>
      <c r="J178" s="28">
        <v>94.5</v>
      </c>
      <c r="K178" s="29">
        <v>209</v>
      </c>
      <c r="L178" s="28"/>
    </row>
    <row r="179" spans="1:12" ht="15" x14ac:dyDescent="0.25">
      <c r="A179" s="23"/>
      <c r="B179" s="24"/>
      <c r="C179" s="25"/>
      <c r="D179" s="30" t="s">
        <v>31</v>
      </c>
      <c r="E179" s="27" t="s">
        <v>48</v>
      </c>
      <c r="F179" s="28">
        <v>200</v>
      </c>
      <c r="G179" s="28">
        <v>3.26</v>
      </c>
      <c r="H179" s="28">
        <v>1.25</v>
      </c>
      <c r="I179" s="28">
        <v>8.23</v>
      </c>
      <c r="J179" s="28">
        <v>106</v>
      </c>
      <c r="K179" s="29">
        <v>376</v>
      </c>
      <c r="L179" s="28"/>
    </row>
    <row r="180" spans="1:12" ht="15" x14ac:dyDescent="0.25">
      <c r="A180" s="23"/>
      <c r="B180" s="24"/>
      <c r="C180" s="25"/>
      <c r="D180" s="30" t="s">
        <v>33</v>
      </c>
      <c r="E180" s="27" t="s">
        <v>34</v>
      </c>
      <c r="F180" s="28">
        <v>30</v>
      </c>
      <c r="G180" s="28">
        <v>2.4300000000000002</v>
      </c>
      <c r="H180" s="28">
        <v>0.3</v>
      </c>
      <c r="I180" s="28">
        <v>14.64</v>
      </c>
      <c r="J180" s="28">
        <v>81.02</v>
      </c>
      <c r="K180" s="29" t="s">
        <v>35</v>
      </c>
      <c r="L180" s="28"/>
    </row>
    <row r="181" spans="1:12" ht="15" x14ac:dyDescent="0.25">
      <c r="A181" s="23"/>
      <c r="B181" s="24"/>
      <c r="C181" s="25"/>
      <c r="D181" s="30"/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37</v>
      </c>
      <c r="E184" s="35"/>
      <c r="F184" s="36">
        <f>SUM(F177:F183)</f>
        <v>540</v>
      </c>
      <c r="G184" s="36">
        <f t="shared" ref="G184:J184" si="26">SUM(G177:G183)</f>
        <v>18.25</v>
      </c>
      <c r="H184" s="36">
        <f t="shared" si="26"/>
        <v>18.75</v>
      </c>
      <c r="I184" s="36">
        <f t="shared" si="26"/>
        <v>67.58</v>
      </c>
      <c r="J184" s="36">
        <f t="shared" si="26"/>
        <v>517.88</v>
      </c>
      <c r="K184" s="37"/>
      <c r="L184" s="36">
        <v>82.06</v>
      </c>
    </row>
    <row r="185" spans="1:12" ht="15" x14ac:dyDescent="0.25">
      <c r="A185" s="39">
        <f>A177</f>
        <v>2</v>
      </c>
      <c r="B185" s="40">
        <f>B177</f>
        <v>5</v>
      </c>
      <c r="C185" s="41" t="s">
        <v>38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37</v>
      </c>
      <c r="E194" s="35"/>
      <c r="F194" s="36">
        <f>SUM(F185:F193)</f>
        <v>0</v>
      </c>
      <c r="G194" s="36">
        <f t="shared" ref="G194:J194" si="27">SUM(G185:G193)</f>
        <v>0</v>
      </c>
      <c r="H194" s="36">
        <f t="shared" si="27"/>
        <v>0</v>
      </c>
      <c r="I194" s="36">
        <f t="shared" si="27"/>
        <v>0</v>
      </c>
      <c r="J194" s="36">
        <f t="shared" si="27"/>
        <v>0</v>
      </c>
      <c r="K194" s="37"/>
      <c r="L194" s="36">
        <f>SUM(L185:L193)</f>
        <v>0</v>
      </c>
    </row>
    <row r="195" spans="1:12" ht="15" x14ac:dyDescent="0.2">
      <c r="A195" s="42">
        <f>A177</f>
        <v>2</v>
      </c>
      <c r="B195" s="43">
        <f>B177</f>
        <v>5</v>
      </c>
      <c r="C195" s="57" t="s">
        <v>45</v>
      </c>
      <c r="D195" s="58"/>
      <c r="E195" s="44"/>
      <c r="F195" s="45">
        <f>F184+F194</f>
        <v>540</v>
      </c>
      <c r="G195" s="45">
        <f>G184+G194</f>
        <v>18.25</v>
      </c>
      <c r="H195" s="45">
        <f>H184+H194</f>
        <v>18.75</v>
      </c>
      <c r="I195" s="45">
        <f>I184+I194</f>
        <v>67.58</v>
      </c>
      <c r="J195" s="45">
        <f t="shared" ref="J195:L195" si="28">J184+J194</f>
        <v>517.88</v>
      </c>
      <c r="K195" s="45"/>
      <c r="L195" s="45">
        <f t="shared" si="28"/>
        <v>82.06</v>
      </c>
    </row>
    <row r="196" spans="1:12" x14ac:dyDescent="0.2">
      <c r="A196" s="54"/>
      <c r="B196" s="55"/>
      <c r="C196" s="59" t="s">
        <v>72</v>
      </c>
      <c r="D196" s="59"/>
      <c r="E196" s="59"/>
      <c r="F196" s="56">
        <f>(F24+F43+F62+F81+F100+F119+F138+F157+F176+F195)/(IF(F24=0,0,1)+IF(F43=0,0,1)+IF(F62=0,0,1)+IF(F81=0,0,1)+IF(F100=0,0,1)+IF(F119=0,0,1)+IF(F138=0,0,1)+IF(F157=0,0,1)+IF(F176=0,0,1)+IF(F195=0,0,1))</f>
        <v>529.5</v>
      </c>
      <c r="G196" s="56">
        <f t="shared" ref="G196:J196" si="29">(G24+G43+G62+G81+G100+G119+G138+G157+G176+G195)/(IF(G24=0,0,1)+IF(G43=0,0,1)+IF(G62=0,0,1)+IF(G81=0,0,1)+IF(G100=0,0,1)+IF(G119=0,0,1)+IF(G138=0,0,1)+IF(G157=0,0,1)+IF(G176=0,0,1)+IF(G195=0,0,1))</f>
        <v>17.535000000000004</v>
      </c>
      <c r="H196" s="56">
        <f t="shared" si="29"/>
        <v>17.756999999999998</v>
      </c>
      <c r="I196" s="56">
        <f t="shared" si="29"/>
        <v>76.491</v>
      </c>
      <c r="J196" s="56">
        <f t="shared" si="29"/>
        <v>557.01700000000005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85" fitToHeight="0" orientation="landscape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2022-05-16T14:23:56Z</dcterms:created>
  <dcterms:modified xsi:type="dcterms:W3CDTF">2026-02-17T08:47:07Z</dcterms:modified>
</cp:coreProperties>
</file>