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<sst xmlns="http://schemas.openxmlformats.org/spreadsheetml/2006/main" count="84" uniqueCount="84">
  <si>
    <t>Школа</t>
  </si>
  <si>
    <t xml:space="preserve">ГБОУ ООШ с. Багана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</si>
  <si>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</si>
  <si>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</si>
  <si>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</si>
  <si>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</si>
  <si>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</si>
  <si>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И.А. Ларионова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</si>
  <si>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</si>
  <si>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</si>
  <si>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</si>
  <si>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</si>
  <si>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</si>
  <si>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</si>
  <si>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</si>
  <si>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</si>
  <si>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</si>
  <si>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</si>
  <si>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</si>
  <si>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</si>
  <si>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</si>
  <si>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</si>
  <si>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</si>
  <si>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</si>
  <si>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</si>
  <si>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</si>
  <si>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</si>
  <si>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</si>
  <si>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гречневая  рассыпчатая </t>
  </si>
  <si>
    <t>302/171</t>
  </si>
  <si>
    <t xml:space="preserve">мясн. блюдо</t>
  </si>
  <si>
    <t xml:space="preserve">Биточки из мяса с соусом</t>
  </si>
  <si>
    <t>гор.напиток</t>
  </si>
  <si>
    <t xml:space="preserve">Чай с лимоном</t>
  </si>
  <si>
    <t>хлеб</t>
  </si>
  <si>
    <t xml:space="preserve">Хлеб пшеничный</t>
  </si>
  <si>
    <t>ПР</t>
  </si>
  <si>
    <t>фрукты</t>
  </si>
  <si>
    <t>закуска</t>
  </si>
  <si>
    <t>Печенье</t>
  </si>
  <si>
    <t>витаминизация</t>
  </si>
  <si>
    <t>итого</t>
  </si>
  <si>
    <t>Обед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</si>
  <si>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</si>
  <si>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</si>
  <si>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</si>
  <si>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</si>
  <si>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</si>
  <si>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</si>
  <si>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</si>
  <si>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Каша вязкая молочная пшенная</t>
  </si>
  <si>
    <t xml:space="preserve">Какао с молоком</t>
  </si>
  <si>
    <t xml:space="preserve">Бутербрды с повидлом и с маслом</t>
  </si>
  <si>
    <t xml:space="preserve">пюре картофельное с сл. маслом</t>
  </si>
  <si>
    <t xml:space="preserve">рыбное блюдо</t>
  </si>
  <si>
    <t xml:space="preserve">рыба запеченнаяпод молочным соусом</t>
  </si>
  <si>
    <t>кисель</t>
  </si>
  <si>
    <t xml:space="preserve">Салат из белокочанной к капусты с зеленью</t>
  </si>
  <si>
    <t>Витаминизация</t>
  </si>
  <si>
    <t xml:space="preserve">омлет натуральный с   маслом сливочным</t>
  </si>
  <si>
    <t>мясн.блюдо</t>
  </si>
  <si>
    <t xml:space="preserve">чай с сахаром</t>
  </si>
  <si>
    <t>Яблоко</t>
  </si>
  <si>
    <t xml:space="preserve">бутерброд с повидлом</t>
  </si>
  <si>
    <t xml:space="preserve">рагу овощное из птицы</t>
  </si>
  <si>
    <t xml:space="preserve">салат из свеклы с яблоками</t>
  </si>
  <si>
    <t xml:space="preserve">компот из изюма</t>
  </si>
  <si>
    <t xml:space="preserve">Каша молочная "Дружба" с м/сливочным</t>
  </si>
  <si>
    <t xml:space="preserve">яйцо вареное</t>
  </si>
  <si>
    <t xml:space="preserve">Чай с сахаром</t>
  </si>
  <si>
    <t xml:space="preserve">макаронные изделия отварные с м/р, фрикаделькииз птицы  с томатным соусом</t>
  </si>
  <si>
    <t>202,297,309,759</t>
  </si>
  <si>
    <t xml:space="preserve">Салат из моркови</t>
  </si>
  <si>
    <t>48(AK)</t>
  </si>
  <si>
    <t xml:space="preserve">плов из птицы</t>
  </si>
  <si>
    <t>883/Акт</t>
  </si>
  <si>
    <t xml:space="preserve">салат витаминный</t>
  </si>
  <si>
    <t xml:space="preserve">Каша молочная геркулесовая с маслом сливочным</t>
  </si>
  <si>
    <t xml:space="preserve">кофейный напиток с молоком</t>
  </si>
  <si>
    <t xml:space="preserve">Бутерброд с сыром</t>
  </si>
  <si>
    <t xml:space="preserve">каша перловая с овощами</t>
  </si>
  <si>
    <t xml:space="preserve">котлеты из мяса с соусом</t>
  </si>
  <si>
    <t>яблоко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</si>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</sst>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0" fillId="2" borderId="1" numFmtId="0" xfId="0" applyFill="1" applyBorder="1" applyProtection="1"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K177" activeCellId="0" sqref="K177:K181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150</v>
      </c>
      <c r="G6" s="24">
        <v>8.5999999999999996</v>
      </c>
      <c r="H6" s="24">
        <v>6.0899999999999999</v>
      </c>
      <c r="I6" s="24">
        <v>33.390000000000001</v>
      </c>
      <c r="J6" s="24">
        <v>210.75</v>
      </c>
      <c r="K6" s="25" t="s">
        <v>29</v>
      </c>
      <c r="L6" s="24">
        <v>78.680000000000007</v>
      </c>
    </row>
    <row r="7" ht="15">
      <c r="A7" s="26"/>
      <c r="B7" s="27"/>
      <c r="C7" s="28"/>
      <c r="D7" s="29" t="s">
        <v>30</v>
      </c>
      <c r="E7" s="30" t="s">
        <v>31</v>
      </c>
      <c r="F7" s="31">
        <v>100</v>
      </c>
      <c r="G7" s="31">
        <v>5.3700000000000001</v>
      </c>
      <c r="H7" s="31">
        <v>5.25</v>
      </c>
      <c r="I7" s="24">
        <v>6.0999999999999996</v>
      </c>
      <c r="J7" s="31">
        <v>77.329999999999998</v>
      </c>
      <c r="K7" s="32">
        <v>268</v>
      </c>
      <c r="L7" s="31"/>
    </row>
    <row r="8" ht="15">
      <c r="A8" s="26"/>
      <c r="B8" s="27"/>
      <c r="C8" s="28"/>
      <c r="D8" s="33" t="s">
        <v>32</v>
      </c>
      <c r="E8" s="30" t="s">
        <v>33</v>
      </c>
      <c r="F8" s="31">
        <v>203.5</v>
      </c>
      <c r="G8" s="31">
        <v>0.13</v>
      </c>
      <c r="H8" s="31">
        <v>2.e-002</v>
      </c>
      <c r="I8" s="31">
        <v>15.199999999999999</v>
      </c>
      <c r="J8" s="31">
        <v>97</v>
      </c>
      <c r="K8" s="32">
        <v>377</v>
      </c>
      <c r="L8" s="31"/>
    </row>
    <row r="9" ht="15">
      <c r="A9" s="26"/>
      <c r="B9" s="27"/>
      <c r="C9" s="28"/>
      <c r="D9" s="33" t="s">
        <v>34</v>
      </c>
      <c r="E9" s="30" t="s">
        <v>35</v>
      </c>
      <c r="F9" s="31">
        <v>30</v>
      </c>
      <c r="G9" s="31">
        <v>2.4300000000000002</v>
      </c>
      <c r="H9" s="31">
        <v>0.29999999999999999</v>
      </c>
      <c r="I9" s="31">
        <v>14.640000000000001</v>
      </c>
      <c r="J9" s="31">
        <v>81.019999999999996</v>
      </c>
      <c r="K9" s="32" t="s">
        <v>36</v>
      </c>
      <c r="L9" s="31"/>
    </row>
    <row r="10" ht="15">
      <c r="A10" s="26"/>
      <c r="B10" s="27"/>
      <c r="C10" s="28"/>
      <c r="D10" s="33" t="s">
        <v>37</v>
      </c>
      <c r="E10" s="30"/>
      <c r="F10" s="31"/>
      <c r="G10" s="31"/>
      <c r="H10" s="31"/>
      <c r="I10" s="31"/>
      <c r="J10" s="31"/>
      <c r="K10" s="32"/>
      <c r="L10" s="31"/>
    </row>
    <row r="11" ht="15">
      <c r="A11" s="26"/>
      <c r="B11" s="27"/>
      <c r="C11" s="28"/>
      <c r="D11" s="29" t="s">
        <v>38</v>
      </c>
      <c r="E11" s="30" t="s">
        <v>39</v>
      </c>
      <c r="F11" s="31">
        <v>60</v>
      </c>
      <c r="G11" s="31">
        <v>2.7200000000000002</v>
      </c>
      <c r="H11" s="31">
        <v>8.3599999999999994</v>
      </c>
      <c r="I11" s="31">
        <v>14.42</v>
      </c>
      <c r="J11" s="31">
        <v>121.40000000000001</v>
      </c>
      <c r="K11" s="32"/>
      <c r="L11" s="31"/>
    </row>
    <row r="12" ht="15">
      <c r="A12" s="26"/>
      <c r="B12" s="27"/>
      <c r="C12" s="28"/>
      <c r="D12" s="29" t="s">
        <v>40</v>
      </c>
      <c r="E12" s="30"/>
      <c r="F12" s="31"/>
      <c r="G12" s="31"/>
      <c r="H12" s="31"/>
      <c r="I12" s="31"/>
      <c r="J12" s="31"/>
      <c r="K12" s="32"/>
      <c r="L12" s="31"/>
    </row>
    <row r="13" ht="15">
      <c r="A13" s="34"/>
      <c r="B13" s="35"/>
      <c r="C13" s="36"/>
      <c r="D13" s="37" t="s">
        <v>41</v>
      </c>
      <c r="E13" s="38"/>
      <c r="F13" s="39">
        <f>SUM(F6:F12)</f>
        <v>543.5</v>
      </c>
      <c r="G13" s="39">
        <f t="shared" ref="G13:J13" si="0">SUM(G6:G12)</f>
        <v>19.25</v>
      </c>
      <c r="H13" s="39">
        <f t="shared" si="0"/>
        <v>20.02</v>
      </c>
      <c r="I13" s="39">
        <f t="shared" si="0"/>
        <v>83.75</v>
      </c>
      <c r="J13" s="39">
        <f t="shared" si="0"/>
        <v>587.5</v>
      </c>
      <c r="K13" s="40"/>
      <c r="L13" s="39">
        <f>SUM(L6:L12)</f>
        <v>78.680000000000007</v>
      </c>
    </row>
    <row r="14" ht="15">
      <c r="A14" s="41">
        <f>A6</f>
        <v>1</v>
      </c>
      <c r="B14" s="42">
        <f>B6</f>
        <v>1</v>
      </c>
      <c r="C14" s="43" t="s">
        <v>42</v>
      </c>
      <c r="D14" s="33" t="s">
        <v>38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43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44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45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46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47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48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4"/>
      <c r="B23" s="35"/>
      <c r="C23" s="36"/>
      <c r="D23" s="37" t="s">
        <v>41</v>
      </c>
      <c r="E23" s="38"/>
      <c r="F23" s="39">
        <f>SUM(F14:F22)</f>
        <v>0</v>
      </c>
      <c r="G23" s="39">
        <f t="shared" ref="G23:J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>SUM(L14:L22)</f>
        <v>0</v>
      </c>
    </row>
    <row r="24" ht="15">
      <c r="A24" s="44">
        <f>A6</f>
        <v>1</v>
      </c>
      <c r="B24" s="45">
        <f>B6</f>
        <v>1</v>
      </c>
      <c r="C24" s="46" t="s">
        <v>49</v>
      </c>
      <c r="D24" s="47"/>
      <c r="E24" s="48"/>
      <c r="F24" s="49">
        <f>F13+F23</f>
        <v>543.5</v>
      </c>
      <c r="G24" s="49">
        <f t="shared" ref="G24:J24" si="2">G13+G23</f>
        <v>19.25</v>
      </c>
      <c r="H24" s="49">
        <f t="shared" si="2"/>
        <v>20.02</v>
      </c>
      <c r="I24" s="49">
        <f t="shared" si="2"/>
        <v>83.75</v>
      </c>
      <c r="J24" s="49">
        <f t="shared" si="2"/>
        <v>587.5</v>
      </c>
      <c r="K24" s="49"/>
      <c r="L24" s="49">
        <f>L13+L23</f>
        <v>78.680000000000007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23" t="s">
        <v>50</v>
      </c>
      <c r="F25" s="24">
        <v>205</v>
      </c>
      <c r="G25" s="24">
        <v>6.6699999999999999</v>
      </c>
      <c r="H25" s="24">
        <v>8.5999999999999996</v>
      </c>
      <c r="I25" s="24">
        <v>32.590000000000003</v>
      </c>
      <c r="J25" s="24">
        <v>182.55000000000001</v>
      </c>
      <c r="K25" s="25">
        <v>173</v>
      </c>
      <c r="L25" s="24">
        <v>78.680000000000007</v>
      </c>
    </row>
    <row r="26" ht="1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50"/>
      <c r="B27" s="27"/>
      <c r="C27" s="28"/>
      <c r="D27" s="33" t="s">
        <v>32</v>
      </c>
      <c r="E27" s="30" t="s">
        <v>51</v>
      </c>
      <c r="F27" s="31">
        <v>200</v>
      </c>
      <c r="G27" s="31">
        <v>4.0800000000000001</v>
      </c>
      <c r="H27" s="31">
        <v>1.25</v>
      </c>
      <c r="I27" s="31">
        <v>17.579999999999998</v>
      </c>
      <c r="J27" s="31">
        <v>85.359999999999999</v>
      </c>
      <c r="K27" s="32">
        <v>382</v>
      </c>
      <c r="L27" s="31"/>
    </row>
    <row r="28" ht="15">
      <c r="A28" s="50"/>
      <c r="B28" s="27"/>
      <c r="C28" s="28"/>
      <c r="D28" s="33" t="s">
        <v>34</v>
      </c>
      <c r="E28" s="30" t="s">
        <v>35</v>
      </c>
      <c r="F28" s="31">
        <v>40</v>
      </c>
      <c r="G28" s="31">
        <v>3.2400000000000002</v>
      </c>
      <c r="H28" s="31">
        <v>0.40000000000000002</v>
      </c>
      <c r="I28" s="31">
        <v>19.52</v>
      </c>
      <c r="J28" s="31">
        <v>118.48999999999999</v>
      </c>
      <c r="K28" s="32" t="s">
        <v>36</v>
      </c>
      <c r="L28" s="31"/>
    </row>
    <row r="29" ht="15">
      <c r="A29" s="50"/>
      <c r="B29" s="27"/>
      <c r="C29" s="28"/>
      <c r="D29" s="33" t="s">
        <v>37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50"/>
      <c r="B30" s="27"/>
      <c r="C30" s="28"/>
      <c r="D30" s="29" t="s">
        <v>38</v>
      </c>
      <c r="E30" s="30" t="s">
        <v>52</v>
      </c>
      <c r="F30" s="31">
        <v>60</v>
      </c>
      <c r="G30" s="31">
        <v>5.2599999999999998</v>
      </c>
      <c r="H30" s="31">
        <v>9.5</v>
      </c>
      <c r="I30" s="31">
        <v>14.06</v>
      </c>
      <c r="J30" s="31">
        <v>201.09999999999999</v>
      </c>
      <c r="K30" s="32">
        <v>2</v>
      </c>
      <c r="L30" s="31"/>
    </row>
    <row r="31" ht="15">
      <c r="A31" s="50"/>
      <c r="B31" s="27"/>
      <c r="C31" s="28"/>
      <c r="D31" s="29" t="s">
        <v>40</v>
      </c>
      <c r="E31" s="30"/>
      <c r="F31" s="31"/>
      <c r="G31" s="31"/>
      <c r="H31" s="31"/>
      <c r="I31" s="31"/>
      <c r="J31" s="31"/>
      <c r="K31" s="32"/>
      <c r="L31" s="31"/>
    </row>
    <row r="32" ht="15">
      <c r="A32" s="51"/>
      <c r="B32" s="35"/>
      <c r="C32" s="36"/>
      <c r="D32" s="37" t="s">
        <v>41</v>
      </c>
      <c r="E32" s="38"/>
      <c r="F32" s="39">
        <f>SUM(F25:F31)</f>
        <v>505</v>
      </c>
      <c r="G32" s="39">
        <f>SUM(G25:G31)</f>
        <v>19.25</v>
      </c>
      <c r="H32" s="39">
        <f>SUM(H25:H31)</f>
        <v>19.75</v>
      </c>
      <c r="I32" s="39">
        <f>SUM(I25:I31)</f>
        <v>83.75</v>
      </c>
      <c r="J32" s="39">
        <f t="shared" ref="J32:L32" si="3">SUM(J25:J31)</f>
        <v>587.5</v>
      </c>
      <c r="K32" s="40"/>
      <c r="L32" s="39">
        <f t="shared" si="3"/>
        <v>78.680000000000007</v>
      </c>
    </row>
    <row r="33" ht="15">
      <c r="A33" s="42">
        <f>A25</f>
        <v>1</v>
      </c>
      <c r="B33" s="42">
        <f>B25</f>
        <v>2</v>
      </c>
      <c r="C33" s="43" t="s">
        <v>42</v>
      </c>
      <c r="D33" s="33" t="s">
        <v>38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0"/>
      <c r="B34" s="27"/>
      <c r="C34" s="28"/>
      <c r="D34" s="33" t="s">
        <v>43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0"/>
      <c r="B35" s="27"/>
      <c r="C35" s="28"/>
      <c r="D35" s="33" t="s">
        <v>44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0"/>
      <c r="B36" s="27"/>
      <c r="C36" s="28"/>
      <c r="D36" s="33" t="s">
        <v>45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0"/>
      <c r="B37" s="27"/>
      <c r="C37" s="28"/>
      <c r="D37" s="33" t="s">
        <v>46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0"/>
      <c r="B38" s="27"/>
      <c r="C38" s="28"/>
      <c r="D38" s="33" t="s">
        <v>47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0"/>
      <c r="B39" s="27"/>
      <c r="C39" s="28"/>
      <c r="D39" s="33" t="s">
        <v>48</v>
      </c>
      <c r="E39" s="30"/>
      <c r="F39" s="31"/>
      <c r="G39" s="31"/>
      <c r="H39" s="31"/>
      <c r="I39" s="31"/>
      <c r="J39" s="31"/>
      <c r="K39" s="32"/>
      <c r="L39" s="31"/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5">
      <c r="A42" s="51"/>
      <c r="B42" s="35"/>
      <c r="C42" s="36"/>
      <c r="D42" s="37" t="s">
        <v>41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 t="shared" ref="J42:L42" si="4">SUM(J33:J41)</f>
        <v>0</v>
      </c>
      <c r="K42" s="40"/>
      <c r="L42" s="39">
        <f t="shared" si="4"/>
        <v>0</v>
      </c>
    </row>
    <row r="43" ht="15.75" customHeight="1">
      <c r="A43" s="52">
        <f>A25</f>
        <v>1</v>
      </c>
      <c r="B43" s="52">
        <f>B25</f>
        <v>2</v>
      </c>
      <c r="C43" s="46" t="s">
        <v>49</v>
      </c>
      <c r="D43" s="47"/>
      <c r="E43" s="48"/>
      <c r="F43" s="49">
        <f>F32+F42</f>
        <v>505</v>
      </c>
      <c r="G43" s="49">
        <f>G32+G42</f>
        <v>19.25</v>
      </c>
      <c r="H43" s="49">
        <f>H32+H42</f>
        <v>19.75</v>
      </c>
      <c r="I43" s="49">
        <f>I32+I42</f>
        <v>83.75</v>
      </c>
      <c r="J43" s="49">
        <f t="shared" ref="J43:L43" si="5">J32+J42</f>
        <v>587.5</v>
      </c>
      <c r="K43" s="49"/>
      <c r="L43" s="49">
        <f t="shared" si="5"/>
        <v>78.680000000000007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53</v>
      </c>
      <c r="F44" s="24">
        <v>150</v>
      </c>
      <c r="G44" s="24">
        <v>2.0600000000000001</v>
      </c>
      <c r="H44" s="24">
        <v>2.7999999999999998</v>
      </c>
      <c r="I44" s="24">
        <v>20.440000000000001</v>
      </c>
      <c r="J44" s="24">
        <v>137.25</v>
      </c>
      <c r="K44" s="25">
        <v>312</v>
      </c>
      <c r="L44" s="24">
        <v>78.680000000000007</v>
      </c>
    </row>
    <row r="45" ht="15">
      <c r="A45" s="26"/>
      <c r="B45" s="27"/>
      <c r="C45" s="28"/>
      <c r="D45" s="53" t="s">
        <v>54</v>
      </c>
      <c r="E45" s="30" t="s">
        <v>55</v>
      </c>
      <c r="F45" s="31">
        <v>100</v>
      </c>
      <c r="G45" s="31">
        <v>4.6500000000000004</v>
      </c>
      <c r="H45" s="31">
        <v>5.3899999999999997</v>
      </c>
      <c r="I45" s="31">
        <v>9.6699999999999999</v>
      </c>
      <c r="J45" s="31">
        <v>127</v>
      </c>
      <c r="K45" s="32">
        <v>233</v>
      </c>
      <c r="L45" s="31"/>
    </row>
    <row r="46" ht="15">
      <c r="A46" s="26"/>
      <c r="B46" s="27"/>
      <c r="C46" s="28"/>
      <c r="D46" s="33" t="s">
        <v>32</v>
      </c>
      <c r="E46" s="30" t="s">
        <v>56</v>
      </c>
      <c r="F46" s="31">
        <v>200</v>
      </c>
      <c r="G46" s="31">
        <v>4.4100000000000001</v>
      </c>
      <c r="H46" s="31">
        <v>6.0899999999999999</v>
      </c>
      <c r="I46" s="31">
        <v>18.559999999999999</v>
      </c>
      <c r="J46" s="31">
        <v>118.62</v>
      </c>
      <c r="K46" s="32">
        <v>383</v>
      </c>
      <c r="L46" s="31"/>
    </row>
    <row r="47" ht="15">
      <c r="A47" s="26"/>
      <c r="B47" s="27"/>
      <c r="C47" s="28"/>
      <c r="D47" s="33" t="s">
        <v>34</v>
      </c>
      <c r="E47" s="30" t="s">
        <v>35</v>
      </c>
      <c r="F47" s="31">
        <v>45</v>
      </c>
      <c r="G47" s="31">
        <v>3.4900000000000002</v>
      </c>
      <c r="H47" s="31">
        <v>3.52</v>
      </c>
      <c r="I47" s="31">
        <v>19.52</v>
      </c>
      <c r="J47" s="31">
        <v>108.48999999999999</v>
      </c>
      <c r="K47" s="32" t="s">
        <v>36</v>
      </c>
      <c r="L47" s="31"/>
    </row>
    <row r="48" ht="15">
      <c r="A48" s="26"/>
      <c r="B48" s="27"/>
      <c r="C48" s="28"/>
      <c r="D48" s="33" t="s">
        <v>37</v>
      </c>
      <c r="E48" s="30"/>
      <c r="F48" s="31"/>
      <c r="G48" s="31"/>
      <c r="H48" s="31"/>
      <c r="I48" s="31"/>
      <c r="J48" s="31"/>
      <c r="K48" s="32"/>
      <c r="L48" s="31"/>
    </row>
    <row r="49" ht="15">
      <c r="A49" s="26"/>
      <c r="B49" s="27"/>
      <c r="C49" s="28"/>
      <c r="D49" s="29" t="s">
        <v>38</v>
      </c>
      <c r="E49" s="30" t="s">
        <v>57</v>
      </c>
      <c r="F49" s="31">
        <v>60</v>
      </c>
      <c r="G49" s="31">
        <v>0.79000000000000004</v>
      </c>
      <c r="H49" s="31">
        <v>1.95</v>
      </c>
      <c r="I49" s="31">
        <v>3.7599999999999998</v>
      </c>
      <c r="J49" s="31">
        <v>51.490000000000002</v>
      </c>
      <c r="K49" s="32">
        <v>45</v>
      </c>
      <c r="L49" s="31"/>
    </row>
    <row r="50" ht="15">
      <c r="A50" s="26"/>
      <c r="B50" s="27"/>
      <c r="C50" s="28"/>
      <c r="D50" s="29" t="s">
        <v>58</v>
      </c>
      <c r="E50" s="30"/>
      <c r="F50" s="31"/>
      <c r="G50" s="31"/>
      <c r="H50" s="31"/>
      <c r="I50" s="31"/>
      <c r="J50" s="31"/>
      <c r="K50" s="32"/>
      <c r="L50" s="31"/>
    </row>
    <row r="51" ht="15">
      <c r="A51" s="34"/>
      <c r="B51" s="35"/>
      <c r="C51" s="36"/>
      <c r="D51" s="37" t="s">
        <v>41</v>
      </c>
      <c r="E51" s="38"/>
      <c r="F51" s="39">
        <f>SUM(F44:F50)</f>
        <v>555</v>
      </c>
      <c r="G51" s="39">
        <f>SUM(G44:G50)</f>
        <v>15.400000000000002</v>
      </c>
      <c r="H51" s="39">
        <f>SUM(H44:H50)</f>
        <v>19.75</v>
      </c>
      <c r="I51" s="39">
        <f>SUM(I44:I50)</f>
        <v>71.950000000000003</v>
      </c>
      <c r="J51" s="39">
        <f t="shared" ref="J51:L51" si="6">SUM(J44:J50)</f>
        <v>542.85000000000002</v>
      </c>
      <c r="K51" s="40"/>
      <c r="L51" s="39">
        <f t="shared" si="6"/>
        <v>78.680000000000007</v>
      </c>
    </row>
    <row r="52" ht="15">
      <c r="A52" s="41">
        <f>A44</f>
        <v>1</v>
      </c>
      <c r="B52" s="42">
        <f>B44</f>
        <v>3</v>
      </c>
      <c r="C52" s="43" t="s">
        <v>42</v>
      </c>
      <c r="D52" s="33" t="s">
        <v>38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43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44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45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46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47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33" t="s">
        <v>48</v>
      </c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5">
      <c r="A61" s="34"/>
      <c r="B61" s="35"/>
      <c r="C61" s="36"/>
      <c r="D61" s="37" t="s">
        <v>41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 t="shared" ref="J61:L61" si="7">SUM(J52:J60)</f>
        <v>0</v>
      </c>
      <c r="K61" s="40"/>
      <c r="L61" s="39">
        <f t="shared" si="7"/>
        <v>0</v>
      </c>
    </row>
    <row r="62" ht="15.75" customHeight="1">
      <c r="A62" s="44">
        <f>A44</f>
        <v>1</v>
      </c>
      <c r="B62" s="45">
        <f>B44</f>
        <v>3</v>
      </c>
      <c r="C62" s="46" t="s">
        <v>49</v>
      </c>
      <c r="D62" s="47"/>
      <c r="E62" s="48"/>
      <c r="F62" s="49">
        <f>F51+F61</f>
        <v>555</v>
      </c>
      <c r="G62" s="49">
        <f>G51+G61</f>
        <v>15.400000000000002</v>
      </c>
      <c r="H62" s="49">
        <f>H51+H61</f>
        <v>19.75</v>
      </c>
      <c r="I62" s="49">
        <f>I51+I61</f>
        <v>71.950000000000003</v>
      </c>
      <c r="J62" s="49">
        <f t="shared" ref="J62:L62" si="8">J51+J61</f>
        <v>542.85000000000002</v>
      </c>
      <c r="K62" s="49"/>
      <c r="L62" s="49">
        <f t="shared" si="8"/>
        <v>78.680000000000007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59</v>
      </c>
      <c r="F63" s="24">
        <v>110</v>
      </c>
      <c r="G63" s="24">
        <v>10.220000000000001</v>
      </c>
      <c r="H63" s="24">
        <v>7.0800000000000001</v>
      </c>
      <c r="I63" s="24">
        <v>29.300000000000001</v>
      </c>
      <c r="J63" s="24">
        <v>212.40000000000001</v>
      </c>
      <c r="K63" s="25">
        <v>210</v>
      </c>
      <c r="L63" s="24">
        <v>78.680000000000007</v>
      </c>
    </row>
    <row r="64" ht="15">
      <c r="A64" s="26"/>
      <c r="B64" s="27"/>
      <c r="C64" s="28"/>
      <c r="D64" s="29" t="s">
        <v>60</v>
      </c>
      <c r="E64" s="30"/>
      <c r="F64" s="31"/>
      <c r="G64" s="31"/>
      <c r="H64" s="31"/>
      <c r="I64" s="31"/>
      <c r="J64" s="31"/>
      <c r="K64" s="32"/>
      <c r="L64" s="31"/>
    </row>
    <row r="65" ht="15">
      <c r="A65" s="26"/>
      <c r="B65" s="27"/>
      <c r="C65" s="28"/>
      <c r="D65" s="33" t="s">
        <v>32</v>
      </c>
      <c r="E65" s="30" t="s">
        <v>61</v>
      </c>
      <c r="F65" s="31">
        <v>200</v>
      </c>
      <c r="G65" s="31">
        <v>3.2599999999999998</v>
      </c>
      <c r="H65" s="31">
        <v>1.25</v>
      </c>
      <c r="I65" s="31">
        <v>8.2300000000000004</v>
      </c>
      <c r="J65" s="31">
        <v>106</v>
      </c>
      <c r="K65" s="32">
        <v>376</v>
      </c>
      <c r="L65" s="31"/>
    </row>
    <row r="66" ht="15">
      <c r="A66" s="26"/>
      <c r="B66" s="27"/>
      <c r="C66" s="28"/>
      <c r="D66" s="33" t="s">
        <v>34</v>
      </c>
      <c r="E66" s="30" t="s">
        <v>35</v>
      </c>
      <c r="F66" s="31">
        <v>30</v>
      </c>
      <c r="G66" s="31">
        <v>2.4300000000000002</v>
      </c>
      <c r="H66" s="31">
        <v>0.29999999999999999</v>
      </c>
      <c r="I66" s="31">
        <v>14.640000000000001</v>
      </c>
      <c r="J66" s="31">
        <v>81.019999999999996</v>
      </c>
      <c r="K66" s="32" t="s">
        <v>36</v>
      </c>
      <c r="L66" s="31"/>
    </row>
    <row r="67" ht="15">
      <c r="A67" s="26"/>
      <c r="B67" s="27"/>
      <c r="C67" s="28"/>
      <c r="D67" s="33" t="s">
        <v>37</v>
      </c>
      <c r="E67" s="30" t="s">
        <v>62</v>
      </c>
      <c r="F67" s="31">
        <v>100</v>
      </c>
      <c r="G67" s="31">
        <v>0.40000000000000002</v>
      </c>
      <c r="H67" s="31">
        <v>4.8799999999999999</v>
      </c>
      <c r="I67" s="31">
        <v>9.8000000000000007</v>
      </c>
      <c r="J67" s="31">
        <v>47</v>
      </c>
      <c r="K67" s="32">
        <v>338</v>
      </c>
      <c r="L67" s="31"/>
    </row>
    <row r="68" ht="15">
      <c r="A68" s="26"/>
      <c r="B68" s="27"/>
      <c r="C68" s="28"/>
      <c r="D68" s="29" t="s">
        <v>38</v>
      </c>
      <c r="E68" s="30" t="s">
        <v>63</v>
      </c>
      <c r="F68" s="31">
        <v>60</v>
      </c>
      <c r="G68" s="31">
        <v>2.1499999999999999</v>
      </c>
      <c r="H68" s="31">
        <v>6.2400000000000002</v>
      </c>
      <c r="I68" s="31">
        <v>5.54</v>
      </c>
      <c r="J68" s="31">
        <v>110.12</v>
      </c>
      <c r="K68" s="32">
        <v>2</v>
      </c>
      <c r="L68" s="31"/>
    </row>
    <row r="69" ht="15">
      <c r="A69" s="26"/>
      <c r="B69" s="27"/>
      <c r="C69" s="28"/>
      <c r="D69" s="29" t="s">
        <v>58</v>
      </c>
      <c r="E69" s="30"/>
      <c r="F69" s="31"/>
      <c r="G69" s="31"/>
      <c r="H69" s="31"/>
      <c r="I69" s="31"/>
      <c r="J69" s="31"/>
      <c r="K69" s="32"/>
      <c r="L69" s="31"/>
    </row>
    <row r="70" ht="15">
      <c r="A70" s="34"/>
      <c r="B70" s="35"/>
      <c r="C70" s="36"/>
      <c r="D70" s="37" t="s">
        <v>41</v>
      </c>
      <c r="E70" s="38"/>
      <c r="F70" s="39">
        <f>SUM(F63:F69)</f>
        <v>500</v>
      </c>
      <c r="G70" s="39">
        <f>SUM(G63:G69)</f>
        <v>18.459999999999997</v>
      </c>
      <c r="H70" s="39">
        <f>SUM(H63:H69)</f>
        <v>19.75</v>
      </c>
      <c r="I70" s="39">
        <f>SUM(I63:I69)</f>
        <v>67.510000000000005</v>
      </c>
      <c r="J70" s="39">
        <f t="shared" ref="J70:L70" si="9">SUM(J63:J69)</f>
        <v>556.53999999999996</v>
      </c>
      <c r="K70" s="40"/>
      <c r="L70" s="39">
        <f t="shared" si="9"/>
        <v>78.680000000000007</v>
      </c>
    </row>
    <row r="71" ht="15">
      <c r="A71" s="41">
        <f>A63</f>
        <v>1</v>
      </c>
      <c r="B71" s="42">
        <f>B63</f>
        <v>4</v>
      </c>
      <c r="C71" s="43" t="s">
        <v>42</v>
      </c>
      <c r="D71" s="33" t="s">
        <v>38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43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44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45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46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47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33" t="s">
        <v>48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34"/>
      <c r="B80" s="35"/>
      <c r="C80" s="36"/>
      <c r="D80" s="37" t="s">
        <v>41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 t="shared" ref="J80:L80" si="10">SUM(J71:J79)</f>
        <v>0</v>
      </c>
      <c r="K80" s="40"/>
      <c r="L80" s="39">
        <f t="shared" si="10"/>
        <v>0</v>
      </c>
    </row>
    <row r="81" ht="15.75" customHeight="1">
      <c r="A81" s="44">
        <f>A63</f>
        <v>1</v>
      </c>
      <c r="B81" s="45">
        <f>B63</f>
        <v>4</v>
      </c>
      <c r="C81" s="46" t="s">
        <v>49</v>
      </c>
      <c r="D81" s="47"/>
      <c r="E81" s="48"/>
      <c r="F81" s="49">
        <f>F70+F80</f>
        <v>500</v>
      </c>
      <c r="G81" s="49">
        <f>G70+G80</f>
        <v>18.459999999999997</v>
      </c>
      <c r="H81" s="49">
        <f>H70+H80</f>
        <v>19.75</v>
      </c>
      <c r="I81" s="49">
        <f>I70+I80</f>
        <v>67.510000000000005</v>
      </c>
      <c r="J81" s="49">
        <f t="shared" ref="J81:L81" si="11">J70+J80</f>
        <v>556.53999999999996</v>
      </c>
      <c r="K81" s="49"/>
      <c r="L81" s="49">
        <f t="shared" si="11"/>
        <v>78.680000000000007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23" t="s">
        <v>64</v>
      </c>
      <c r="F82" s="24">
        <v>200</v>
      </c>
      <c r="G82" s="24">
        <v>13.029999999999999</v>
      </c>
      <c r="H82" s="24">
        <v>10.5</v>
      </c>
      <c r="I82" s="24">
        <v>18.27</v>
      </c>
      <c r="J82" s="24">
        <v>223.40000000000001</v>
      </c>
      <c r="K82" s="25">
        <v>289</v>
      </c>
      <c r="L82" s="24">
        <v>78.680000000000007</v>
      </c>
    </row>
    <row r="83" ht="15">
      <c r="A83" s="26"/>
      <c r="B83" s="27"/>
      <c r="C83" s="28"/>
      <c r="D83" s="29"/>
      <c r="E83" s="30" t="s">
        <v>65</v>
      </c>
      <c r="F83" s="31">
        <v>60</v>
      </c>
      <c r="G83" s="31">
        <v>0.62</v>
      </c>
      <c r="H83" s="31">
        <v>3.7000000000000002</v>
      </c>
      <c r="I83" s="31">
        <v>6.3399999999999999</v>
      </c>
      <c r="J83" s="31">
        <v>61.140000000000001</v>
      </c>
      <c r="K83" s="32">
        <v>54</v>
      </c>
      <c r="L83" s="31"/>
    </row>
    <row r="84" ht="15">
      <c r="A84" s="26"/>
      <c r="B84" s="27"/>
      <c r="C84" s="28"/>
      <c r="D84" s="33" t="s">
        <v>32</v>
      </c>
      <c r="E84" s="30" t="s">
        <v>66</v>
      </c>
      <c r="F84" s="31">
        <v>200</v>
      </c>
      <c r="G84" s="31">
        <v>0.34999999999999998</v>
      </c>
      <c r="H84" s="31">
        <v>8.0000000000000002e-002</v>
      </c>
      <c r="I84" s="31">
        <v>25.100000000000001</v>
      </c>
      <c r="J84" s="31">
        <v>122.2</v>
      </c>
      <c r="K84" s="32">
        <v>48</v>
      </c>
      <c r="L84" s="31"/>
    </row>
    <row r="85" ht="15">
      <c r="A85" s="26"/>
      <c r="B85" s="27"/>
      <c r="C85" s="28"/>
      <c r="D85" s="33" t="s">
        <v>34</v>
      </c>
      <c r="E85" s="30" t="s">
        <v>35</v>
      </c>
      <c r="F85" s="31">
        <v>45</v>
      </c>
      <c r="G85" s="31">
        <v>3.4900000000000002</v>
      </c>
      <c r="H85" s="31">
        <v>3.52</v>
      </c>
      <c r="I85" s="31">
        <v>19.52</v>
      </c>
      <c r="J85" s="31">
        <v>108.48999999999999</v>
      </c>
      <c r="K85" s="32" t="s">
        <v>36</v>
      </c>
      <c r="L85" s="31"/>
    </row>
    <row r="86" ht="15">
      <c r="A86" s="26"/>
      <c r="B86" s="27"/>
      <c r="C86" s="28"/>
      <c r="D86" s="33" t="s">
        <v>37</v>
      </c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29" t="s">
        <v>38</v>
      </c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/>
      <c r="D88" s="29" t="s">
        <v>58</v>
      </c>
      <c r="E88" s="30"/>
      <c r="F88" s="31"/>
      <c r="G88" s="31"/>
      <c r="H88" s="31"/>
      <c r="I88" s="31"/>
      <c r="J88" s="31"/>
      <c r="K88" s="32"/>
      <c r="L88" s="31"/>
    </row>
    <row r="89" ht="15">
      <c r="A89" s="34"/>
      <c r="B89" s="35"/>
      <c r="C89" s="36"/>
      <c r="D89" s="37" t="s">
        <v>41</v>
      </c>
      <c r="E89" s="38"/>
      <c r="F89" s="39">
        <f>SUM(F82:F88)</f>
        <v>505</v>
      </c>
      <c r="G89" s="39">
        <f>SUM(G82:G88)</f>
        <v>17.489999999999998</v>
      </c>
      <c r="H89" s="39">
        <f>SUM(H82:H88)</f>
        <v>17.800000000000001</v>
      </c>
      <c r="I89" s="39">
        <f>SUM(I82:I88)</f>
        <v>69.230000000000004</v>
      </c>
      <c r="J89" s="39">
        <f t="shared" ref="J89:L89" si="12">SUM(J82:J88)</f>
        <v>515.23000000000002</v>
      </c>
      <c r="K89" s="40"/>
      <c r="L89" s="39">
        <f t="shared" si="12"/>
        <v>78.680000000000007</v>
      </c>
    </row>
    <row r="90" ht="15">
      <c r="A90" s="41">
        <f>A82</f>
        <v>1</v>
      </c>
      <c r="B90" s="42">
        <f>B82</f>
        <v>5</v>
      </c>
      <c r="C90" s="43" t="s">
        <v>42</v>
      </c>
      <c r="D90" s="33" t="s">
        <v>38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43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44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45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46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47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33" t="s">
        <v>48</v>
      </c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5">
      <c r="A99" s="34"/>
      <c r="B99" s="35"/>
      <c r="C99" s="36"/>
      <c r="D99" s="37" t="s">
        <v>41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 t="shared" ref="J99:L99" si="13">SUM(J90:J98)</f>
        <v>0</v>
      </c>
      <c r="K99" s="40"/>
      <c r="L99" s="39">
        <f t="shared" si="13"/>
        <v>0</v>
      </c>
    </row>
    <row r="100" ht="15.75" customHeight="1">
      <c r="A100" s="44">
        <f>A82</f>
        <v>1</v>
      </c>
      <c r="B100" s="45">
        <f>B82</f>
        <v>5</v>
      </c>
      <c r="C100" s="46" t="s">
        <v>49</v>
      </c>
      <c r="D100" s="47"/>
      <c r="E100" s="48"/>
      <c r="F100" s="49">
        <f>F89+F99</f>
        <v>505</v>
      </c>
      <c r="G100" s="49">
        <f>G89+G99</f>
        <v>17.489999999999998</v>
      </c>
      <c r="H100" s="49">
        <f>H89+H99</f>
        <v>17.800000000000001</v>
      </c>
      <c r="I100" s="49">
        <f>I89+I99</f>
        <v>69.230000000000004</v>
      </c>
      <c r="J100" s="49">
        <f t="shared" ref="J100:L100" si="14">J89+J99</f>
        <v>515.23000000000002</v>
      </c>
      <c r="K100" s="49"/>
      <c r="L100" s="49">
        <f t="shared" si="14"/>
        <v>78.680000000000007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67</v>
      </c>
      <c r="F101" s="24">
        <v>205</v>
      </c>
      <c r="G101" s="24">
        <v>5.1699999999999999</v>
      </c>
      <c r="H101" s="24">
        <v>10.199999999999999</v>
      </c>
      <c r="I101" s="24">
        <v>44.100000000000001</v>
      </c>
      <c r="J101" s="24">
        <v>298.36000000000001</v>
      </c>
      <c r="K101" s="25">
        <v>175</v>
      </c>
      <c r="L101" s="24">
        <v>78.680000000000007</v>
      </c>
    </row>
    <row r="102" ht="15">
      <c r="A102" s="26"/>
      <c r="B102" s="27"/>
      <c r="C102" s="28"/>
      <c r="D102" s="29"/>
      <c r="E102" s="30" t="s">
        <v>68</v>
      </c>
      <c r="F102" s="31">
        <v>60</v>
      </c>
      <c r="G102" s="31">
        <v>7.6200000000000001</v>
      </c>
      <c r="H102" s="31">
        <v>6.9000000000000004</v>
      </c>
      <c r="I102" s="31">
        <v>0.41999999999999998</v>
      </c>
      <c r="J102" s="31">
        <v>94.5</v>
      </c>
      <c r="K102" s="32">
        <v>209</v>
      </c>
      <c r="L102" s="31"/>
    </row>
    <row r="103" ht="15">
      <c r="A103" s="26"/>
      <c r="B103" s="27"/>
      <c r="C103" s="28"/>
      <c r="D103" s="33" t="s">
        <v>32</v>
      </c>
      <c r="E103" s="30" t="s">
        <v>69</v>
      </c>
      <c r="F103" s="31">
        <v>200</v>
      </c>
      <c r="G103" s="31">
        <v>3.2599999999999998</v>
      </c>
      <c r="H103" s="31">
        <v>1.25</v>
      </c>
      <c r="I103" s="31">
        <v>8.2300000000000004</v>
      </c>
      <c r="J103" s="31">
        <v>106</v>
      </c>
      <c r="K103" s="32">
        <v>376</v>
      </c>
      <c r="L103" s="31"/>
    </row>
    <row r="104" ht="15">
      <c r="A104" s="26"/>
      <c r="B104" s="27"/>
      <c r="C104" s="28"/>
      <c r="D104" s="33" t="s">
        <v>34</v>
      </c>
      <c r="E104" s="30" t="s">
        <v>35</v>
      </c>
      <c r="F104" s="31">
        <v>35</v>
      </c>
      <c r="G104" s="31">
        <v>3.2000000000000002</v>
      </c>
      <c r="H104" s="31">
        <v>1.3600000000000001</v>
      </c>
      <c r="I104" s="31">
        <v>15.9</v>
      </c>
      <c r="J104" s="31">
        <v>88.640000000000001</v>
      </c>
      <c r="K104" s="32" t="s">
        <v>36</v>
      </c>
      <c r="L104" s="31"/>
    </row>
    <row r="105" ht="15">
      <c r="A105" s="26"/>
      <c r="B105" s="27"/>
      <c r="C105" s="28"/>
      <c r="D105" s="33" t="s">
        <v>37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29" t="s">
        <v>38</v>
      </c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29" t="s">
        <v>58</v>
      </c>
      <c r="E107" s="30"/>
      <c r="F107" s="31"/>
      <c r="G107" s="31"/>
      <c r="H107" s="31"/>
      <c r="I107" s="31"/>
      <c r="J107" s="31"/>
      <c r="K107" s="32"/>
      <c r="L107" s="31"/>
    </row>
    <row r="108" ht="15">
      <c r="A108" s="34"/>
      <c r="B108" s="35"/>
      <c r="C108" s="36"/>
      <c r="D108" s="37" t="s">
        <v>41</v>
      </c>
      <c r="E108" s="38"/>
      <c r="F108" s="39">
        <f>SUM(F101:F107)</f>
        <v>500</v>
      </c>
      <c r="G108" s="39">
        <f t="shared" ref="G108:J108" si="15">SUM(G101:G107)</f>
        <v>19.249999999999996</v>
      </c>
      <c r="H108" s="39">
        <f t="shared" si="15"/>
        <v>19.710000000000001</v>
      </c>
      <c r="I108" s="39">
        <f t="shared" si="15"/>
        <v>68.650000000000006</v>
      </c>
      <c r="J108" s="39">
        <f t="shared" si="15"/>
        <v>587.5</v>
      </c>
      <c r="K108" s="40"/>
      <c r="L108" s="39">
        <f>SUM(L101:L107)</f>
        <v>78.680000000000007</v>
      </c>
    </row>
    <row r="109" ht="15">
      <c r="A109" s="41">
        <f>A101</f>
        <v>2</v>
      </c>
      <c r="B109" s="42">
        <f>B101</f>
        <v>1</v>
      </c>
      <c r="C109" s="43" t="s">
        <v>42</v>
      </c>
      <c r="D109" s="33" t="s">
        <v>38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43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44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45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46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33" t="s">
        <v>47</v>
      </c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33" t="s">
        <v>48</v>
      </c>
      <c r="E115" s="30"/>
      <c r="F115" s="31"/>
      <c r="G115" s="31"/>
      <c r="H115" s="31"/>
      <c r="I115" s="31"/>
      <c r="J115" s="31"/>
      <c r="K115" s="32"/>
      <c r="L115" s="31"/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5">
      <c r="A118" s="34"/>
      <c r="B118" s="35"/>
      <c r="C118" s="36"/>
      <c r="D118" s="37" t="s">
        <v>41</v>
      </c>
      <c r="E118" s="38"/>
      <c r="F118" s="39">
        <f>SUM(F109:F117)</f>
        <v>0</v>
      </c>
      <c r="G118" s="39">
        <f t="shared" ref="G118:J118" si="16">SUM(G109:G117)</f>
        <v>0</v>
      </c>
      <c r="H118" s="39">
        <f t="shared" si="16"/>
        <v>0</v>
      </c>
      <c r="I118" s="39">
        <f t="shared" si="16"/>
        <v>0</v>
      </c>
      <c r="J118" s="39">
        <f t="shared" si="16"/>
        <v>0</v>
      </c>
      <c r="K118" s="40"/>
      <c r="L118" s="39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49</v>
      </c>
      <c r="D119" s="47"/>
      <c r="E119" s="48"/>
      <c r="F119" s="49">
        <f>F108+F118</f>
        <v>500</v>
      </c>
      <c r="G119" s="49">
        <f>G108+G118</f>
        <v>19.249999999999996</v>
      </c>
      <c r="H119" s="49">
        <f>H108+H118</f>
        <v>19.710000000000001</v>
      </c>
      <c r="I119" s="49">
        <f>I108+I118</f>
        <v>68.650000000000006</v>
      </c>
      <c r="J119" s="49">
        <f t="shared" ref="J119:L119" si="17">J108+J118</f>
        <v>587.5</v>
      </c>
      <c r="K119" s="49"/>
      <c r="L119" s="49">
        <f t="shared" si="17"/>
        <v>78.680000000000007</v>
      </c>
    </row>
    <row r="120" ht="25.5">
      <c r="A120" s="50">
        <v>2</v>
      </c>
      <c r="B120" s="27">
        <v>2</v>
      </c>
      <c r="C120" s="21" t="s">
        <v>26</v>
      </c>
      <c r="D120" s="22" t="s">
        <v>27</v>
      </c>
      <c r="E120" s="23" t="s">
        <v>70</v>
      </c>
      <c r="F120" s="24">
        <v>250</v>
      </c>
      <c r="G120" s="24">
        <v>14.800000000000001</v>
      </c>
      <c r="H120" s="24">
        <v>15.6</v>
      </c>
      <c r="I120" s="24">
        <v>37.82</v>
      </c>
      <c r="J120" s="24">
        <v>347.85000000000002</v>
      </c>
      <c r="K120" s="25" t="s">
        <v>71</v>
      </c>
      <c r="L120" s="24">
        <v>78.680000000000007</v>
      </c>
    </row>
    <row r="121" ht="15">
      <c r="A121" s="50"/>
      <c r="B121" s="27"/>
      <c r="C121" s="28"/>
      <c r="D121" s="29"/>
      <c r="E121" s="30" t="s">
        <v>72</v>
      </c>
      <c r="F121" s="31">
        <v>60</v>
      </c>
      <c r="G121" s="31">
        <v>0.92000000000000004</v>
      </c>
      <c r="H121" s="31">
        <v>2.7200000000000002</v>
      </c>
      <c r="I121" s="31">
        <v>8.7100000000000009</v>
      </c>
      <c r="J121" s="31">
        <v>35.200000000000003</v>
      </c>
      <c r="K121" s="32">
        <v>63</v>
      </c>
      <c r="L121" s="31"/>
    </row>
    <row r="122" ht="15">
      <c r="A122" s="50"/>
      <c r="B122" s="27"/>
      <c r="C122" s="28"/>
      <c r="D122" s="33" t="s">
        <v>32</v>
      </c>
      <c r="E122" s="30" t="s">
        <v>66</v>
      </c>
      <c r="F122" s="31">
        <v>200</v>
      </c>
      <c r="G122" s="31">
        <v>0.34999999999999998</v>
      </c>
      <c r="H122" s="31">
        <v>8.0000000000000002e-002</v>
      </c>
      <c r="I122" s="31">
        <v>25.18</v>
      </c>
      <c r="J122" s="31">
        <v>122.2</v>
      </c>
      <c r="K122" s="32" t="s">
        <v>73</v>
      </c>
      <c r="L122" s="31"/>
    </row>
    <row r="123" ht="15">
      <c r="A123" s="50"/>
      <c r="B123" s="27"/>
      <c r="C123" s="28"/>
      <c r="D123" s="33" t="s">
        <v>34</v>
      </c>
      <c r="E123" s="30" t="s">
        <v>35</v>
      </c>
      <c r="F123" s="31">
        <v>35</v>
      </c>
      <c r="G123" s="31">
        <v>2.6600000000000001</v>
      </c>
      <c r="H123" s="31">
        <v>1.0600000000000001</v>
      </c>
      <c r="I123" s="31">
        <v>3.02</v>
      </c>
      <c r="J123" s="31">
        <v>82.25</v>
      </c>
      <c r="K123" s="32" t="s">
        <v>36</v>
      </c>
      <c r="L123" s="31"/>
    </row>
    <row r="124" ht="15">
      <c r="A124" s="50"/>
      <c r="B124" s="27"/>
      <c r="C124" s="28"/>
      <c r="D124" s="33" t="s">
        <v>37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35"/>
      <c r="C127" s="36"/>
      <c r="D127" s="37" t="s">
        <v>41</v>
      </c>
      <c r="E127" s="38"/>
      <c r="F127" s="39">
        <f>SUM(F120:F126)</f>
        <v>545</v>
      </c>
      <c r="G127" s="39">
        <f t="shared" ref="G127:J127" si="18">SUM(G120:G126)</f>
        <v>18.73</v>
      </c>
      <c r="H127" s="39">
        <f t="shared" si="18"/>
        <v>19.459999999999997</v>
      </c>
      <c r="I127" s="39">
        <f t="shared" si="18"/>
        <v>74.730000000000004</v>
      </c>
      <c r="J127" s="39">
        <f t="shared" si="18"/>
        <v>587.5</v>
      </c>
      <c r="K127" s="40"/>
      <c r="L127" s="39">
        <f>SUM(L120:L126)</f>
        <v>78.680000000000007</v>
      </c>
    </row>
    <row r="128" ht="15">
      <c r="A128" s="42">
        <f>A120</f>
        <v>2</v>
      </c>
      <c r="B128" s="42">
        <f>B120</f>
        <v>2</v>
      </c>
      <c r="C128" s="43" t="s">
        <v>42</v>
      </c>
      <c r="D128" s="33" t="s">
        <v>38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0"/>
      <c r="B129" s="27"/>
      <c r="C129" s="28"/>
      <c r="D129" s="33" t="s">
        <v>43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0"/>
      <c r="B130" s="27"/>
      <c r="C130" s="28"/>
      <c r="D130" s="33" t="s">
        <v>44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0"/>
      <c r="B131" s="27"/>
      <c r="C131" s="28"/>
      <c r="D131" s="33" t="s">
        <v>45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0"/>
      <c r="B132" s="27"/>
      <c r="C132" s="28"/>
      <c r="D132" s="33" t="s">
        <v>46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0"/>
      <c r="B133" s="27"/>
      <c r="C133" s="28"/>
      <c r="D133" s="33" t="s">
        <v>47</v>
      </c>
      <c r="E133" s="30"/>
      <c r="F133" s="31"/>
      <c r="G133" s="31"/>
      <c r="H133" s="31"/>
      <c r="I133" s="31"/>
      <c r="J133" s="31"/>
      <c r="K133" s="32"/>
      <c r="L133" s="31"/>
    </row>
    <row r="134" ht="15">
      <c r="A134" s="50"/>
      <c r="B134" s="27"/>
      <c r="C134" s="28"/>
      <c r="D134" s="33" t="s">
        <v>48</v>
      </c>
      <c r="E134" s="30"/>
      <c r="F134" s="31"/>
      <c r="G134" s="31"/>
      <c r="H134" s="31"/>
      <c r="I134" s="31"/>
      <c r="J134" s="31"/>
      <c r="K134" s="32"/>
      <c r="L134" s="31"/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5">
      <c r="A137" s="51"/>
      <c r="B137" s="35"/>
      <c r="C137" s="36"/>
      <c r="D137" s="37" t="s">
        <v>41</v>
      </c>
      <c r="E137" s="38"/>
      <c r="F137" s="39">
        <f>SUM(F128:F136)</f>
        <v>0</v>
      </c>
      <c r="G137" s="39">
        <f t="shared" ref="G137:J137" si="19">SUM(G128:G136)</f>
        <v>0</v>
      </c>
      <c r="H137" s="39">
        <f t="shared" si="19"/>
        <v>0</v>
      </c>
      <c r="I137" s="39">
        <f t="shared" si="19"/>
        <v>0</v>
      </c>
      <c r="J137" s="39">
        <f t="shared" si="19"/>
        <v>0</v>
      </c>
      <c r="K137" s="40"/>
      <c r="L137" s="39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49</v>
      </c>
      <c r="D138" s="47"/>
      <c r="E138" s="48"/>
      <c r="F138" s="49">
        <f>F127+F137</f>
        <v>545</v>
      </c>
      <c r="G138" s="49">
        <f>G127+G137</f>
        <v>18.73</v>
      </c>
      <c r="H138" s="49">
        <f>H127+H137</f>
        <v>19.459999999999997</v>
      </c>
      <c r="I138" s="49">
        <f>I127+I137</f>
        <v>74.730000000000004</v>
      </c>
      <c r="J138" s="49">
        <f t="shared" ref="J138:L138" si="20">J127+J137</f>
        <v>587.5</v>
      </c>
      <c r="K138" s="49"/>
      <c r="L138" s="49">
        <f t="shared" si="20"/>
        <v>78.680000000000007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74</v>
      </c>
      <c r="F139" s="24">
        <v>200</v>
      </c>
      <c r="G139" s="24">
        <v>10.039999999999999</v>
      </c>
      <c r="H139" s="24">
        <v>9.5299999999999994</v>
      </c>
      <c r="I139" s="24">
        <v>32.369999999999997</v>
      </c>
      <c r="J139" s="24">
        <v>257.44999999999999</v>
      </c>
      <c r="K139" s="25">
        <v>291</v>
      </c>
      <c r="L139" s="24">
        <v>78.680000000000007</v>
      </c>
    </row>
    <row r="140" ht="1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33" t="s">
        <v>32</v>
      </c>
      <c r="E141" s="30" t="s">
        <v>56</v>
      </c>
      <c r="F141" s="31">
        <v>200</v>
      </c>
      <c r="G141" s="31">
        <v>4.4100000000000001</v>
      </c>
      <c r="H141" s="31">
        <v>6.0899999999999999</v>
      </c>
      <c r="I141" s="31">
        <v>18.559999999999999</v>
      </c>
      <c r="J141" s="31">
        <v>118.62</v>
      </c>
      <c r="K141" s="32" t="s">
        <v>75</v>
      </c>
      <c r="L141" s="31"/>
    </row>
    <row r="142" ht="15.75" customHeight="1">
      <c r="A142" s="26"/>
      <c r="B142" s="27"/>
      <c r="C142" s="28"/>
      <c r="D142" s="33" t="s">
        <v>34</v>
      </c>
      <c r="E142" s="30" t="s">
        <v>35</v>
      </c>
      <c r="F142" s="31">
        <v>40</v>
      </c>
      <c r="G142" s="31">
        <v>3.2400000000000002</v>
      </c>
      <c r="H142" s="31">
        <v>0.40000000000000002</v>
      </c>
      <c r="I142" s="31">
        <v>19.52</v>
      </c>
      <c r="J142" s="31">
        <v>118.48999999999999</v>
      </c>
      <c r="K142" s="32" t="s">
        <v>36</v>
      </c>
      <c r="L142" s="31"/>
    </row>
    <row r="143" ht="15">
      <c r="A143" s="26"/>
      <c r="B143" s="27"/>
      <c r="C143" s="28"/>
      <c r="D143" s="33" t="s">
        <v>37</v>
      </c>
      <c r="E143" s="30"/>
      <c r="F143" s="31"/>
      <c r="G143" s="31"/>
      <c r="H143" s="31"/>
      <c r="I143" s="31"/>
      <c r="J143" s="31"/>
      <c r="K143" s="32"/>
      <c r="L143" s="31"/>
    </row>
    <row r="144" ht="15">
      <c r="A144" s="26"/>
      <c r="B144" s="27"/>
      <c r="C144" s="28"/>
      <c r="D144" s="29" t="s">
        <v>38</v>
      </c>
      <c r="E144" s="30" t="s">
        <v>76</v>
      </c>
      <c r="F144" s="31">
        <v>60</v>
      </c>
      <c r="G144" s="31">
        <v>1.5600000000000001</v>
      </c>
      <c r="H144" s="31">
        <v>3.73</v>
      </c>
      <c r="I144" s="31">
        <v>13.300000000000001</v>
      </c>
      <c r="J144" s="31">
        <v>92.939999999999998</v>
      </c>
      <c r="K144" s="32">
        <v>49</v>
      </c>
      <c r="L144" s="31"/>
    </row>
    <row r="145" ht="15">
      <c r="A145" s="26"/>
      <c r="B145" s="27"/>
      <c r="C145" s="28"/>
      <c r="D145" s="29" t="s">
        <v>58</v>
      </c>
      <c r="E145" s="30"/>
      <c r="F145" s="31"/>
      <c r="G145" s="31"/>
      <c r="H145" s="31"/>
      <c r="I145" s="31"/>
      <c r="J145" s="31"/>
      <c r="K145" s="32"/>
      <c r="L145" s="31"/>
    </row>
    <row r="146" ht="15">
      <c r="A146" s="34"/>
      <c r="B146" s="35"/>
      <c r="C146" s="36"/>
      <c r="D146" s="37" t="s">
        <v>41</v>
      </c>
      <c r="E146" s="38"/>
      <c r="F146" s="39">
        <f>SUM(F139:F145)</f>
        <v>500</v>
      </c>
      <c r="G146" s="39">
        <f t="shared" ref="G146:J146" si="21">SUM(G139:G145)</f>
        <v>19.249999999999996</v>
      </c>
      <c r="H146" s="39">
        <f t="shared" si="21"/>
        <v>19.75</v>
      </c>
      <c r="I146" s="39">
        <f t="shared" si="21"/>
        <v>83.749999999999986</v>
      </c>
      <c r="J146" s="39">
        <f t="shared" si="21"/>
        <v>587.5</v>
      </c>
      <c r="K146" s="40"/>
      <c r="L146" s="39">
        <f>SUM(L139:L145)</f>
        <v>78.680000000000007</v>
      </c>
    </row>
    <row r="147" ht="15">
      <c r="A147" s="41">
        <f>A139</f>
        <v>2</v>
      </c>
      <c r="B147" s="42">
        <f>B139</f>
        <v>3</v>
      </c>
      <c r="C147" s="43" t="s">
        <v>42</v>
      </c>
      <c r="D147" s="33" t="s">
        <v>38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43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44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45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46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33" t="s">
        <v>47</v>
      </c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33" t="s">
        <v>48</v>
      </c>
      <c r="E153" s="30"/>
      <c r="F153" s="31"/>
      <c r="G153" s="31"/>
      <c r="H153" s="31"/>
      <c r="I153" s="31"/>
      <c r="J153" s="31"/>
      <c r="K153" s="32"/>
      <c r="L153" s="31"/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5">
      <c r="A156" s="34"/>
      <c r="B156" s="35"/>
      <c r="C156" s="36"/>
      <c r="D156" s="37" t="s">
        <v>41</v>
      </c>
      <c r="E156" s="38"/>
      <c r="F156" s="39">
        <f>SUM(F147:F155)</f>
        <v>0</v>
      </c>
      <c r="G156" s="39">
        <f t="shared" ref="G156:J156" si="22">SUM(G147:G155)</f>
        <v>0</v>
      </c>
      <c r="H156" s="39">
        <f t="shared" si="22"/>
        <v>0</v>
      </c>
      <c r="I156" s="39">
        <f t="shared" si="22"/>
        <v>0</v>
      </c>
      <c r="J156" s="39">
        <f t="shared" si="22"/>
        <v>0</v>
      </c>
      <c r="K156" s="40"/>
      <c r="L156" s="39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49</v>
      </c>
      <c r="D157" s="47"/>
      <c r="E157" s="48"/>
      <c r="F157" s="49">
        <f>F146+F156</f>
        <v>500</v>
      </c>
      <c r="G157" s="49">
        <f>G146+G156</f>
        <v>19.249999999999996</v>
      </c>
      <c r="H157" s="49">
        <f>H146+H156</f>
        <v>19.75</v>
      </c>
      <c r="I157" s="49">
        <f>I146+I156</f>
        <v>83.749999999999986</v>
      </c>
      <c r="J157" s="49">
        <f t="shared" ref="J157:L157" si="23">J146+J156</f>
        <v>587.5</v>
      </c>
      <c r="K157" s="49"/>
      <c r="L157" s="49">
        <f t="shared" si="23"/>
        <v>78.680000000000007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77</v>
      </c>
      <c r="F158" s="24">
        <v>205</v>
      </c>
      <c r="G158" s="24">
        <v>7.8399999999999999</v>
      </c>
      <c r="H158" s="24">
        <v>8.4100000000000001</v>
      </c>
      <c r="I158" s="24">
        <v>42.210000000000001</v>
      </c>
      <c r="J158" s="24">
        <v>289.5</v>
      </c>
      <c r="K158" s="25">
        <v>173</v>
      </c>
      <c r="L158" s="24">
        <v>78.680000000000007</v>
      </c>
    </row>
    <row r="159" ht="1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3" t="s">
        <v>32</v>
      </c>
      <c r="E160" s="30" t="s">
        <v>78</v>
      </c>
      <c r="F160" s="31">
        <v>200</v>
      </c>
      <c r="G160" s="31">
        <v>3.1699999999999999</v>
      </c>
      <c r="H160" s="31">
        <v>2.6800000000000002</v>
      </c>
      <c r="I160" s="31">
        <v>15.949999999999999</v>
      </c>
      <c r="J160" s="31">
        <v>100.59999999999999</v>
      </c>
      <c r="K160" s="32">
        <v>379</v>
      </c>
      <c r="L160" s="31"/>
    </row>
    <row r="161" ht="15">
      <c r="A161" s="26"/>
      <c r="B161" s="27"/>
      <c r="C161" s="28"/>
      <c r="D161" s="33" t="s">
        <v>34</v>
      </c>
      <c r="E161" s="30" t="s">
        <v>35</v>
      </c>
      <c r="F161" s="31">
        <v>35</v>
      </c>
      <c r="G161" s="31">
        <v>3.2000000000000002</v>
      </c>
      <c r="H161" s="31">
        <v>1.3600000000000001</v>
      </c>
      <c r="I161" s="31">
        <v>15.9</v>
      </c>
      <c r="J161" s="31">
        <v>88.640000000000001</v>
      </c>
      <c r="K161" s="32" t="s">
        <v>36</v>
      </c>
      <c r="L161" s="31"/>
    </row>
    <row r="162" ht="15">
      <c r="A162" s="26"/>
      <c r="B162" s="27"/>
      <c r="C162" s="28"/>
      <c r="D162" s="33" t="s">
        <v>37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 t="s">
        <v>38</v>
      </c>
      <c r="E163" s="30" t="s">
        <v>79</v>
      </c>
      <c r="F163" s="31">
        <v>60</v>
      </c>
      <c r="G163" s="31">
        <v>4.6500000000000004</v>
      </c>
      <c r="H163" s="31">
        <v>5.1799999999999997</v>
      </c>
      <c r="I163" s="31">
        <v>9.6899999999999995</v>
      </c>
      <c r="J163" s="31">
        <v>101.12</v>
      </c>
      <c r="K163" s="32">
        <v>3</v>
      </c>
      <c r="L163" s="31"/>
    </row>
    <row r="164" ht="15">
      <c r="A164" s="26"/>
      <c r="B164" s="27"/>
      <c r="C164" s="28"/>
      <c r="D164" s="29" t="s">
        <v>58</v>
      </c>
      <c r="E164" s="30"/>
      <c r="F164" s="31"/>
      <c r="G164" s="31"/>
      <c r="H164" s="31"/>
      <c r="I164" s="31"/>
      <c r="J164" s="31"/>
      <c r="K164" s="32"/>
      <c r="L164" s="31"/>
    </row>
    <row r="165" ht="15">
      <c r="A165" s="34"/>
      <c r="B165" s="35"/>
      <c r="C165" s="36"/>
      <c r="D165" s="37" t="s">
        <v>41</v>
      </c>
      <c r="E165" s="38"/>
      <c r="F165" s="39">
        <f>SUM(F158:F164)</f>
        <v>500</v>
      </c>
      <c r="G165" s="39">
        <f t="shared" ref="G165:J165" si="24">SUM(G158:G164)</f>
        <v>18.859999999999999</v>
      </c>
      <c r="H165" s="39">
        <f t="shared" si="24"/>
        <v>17.629999999999999</v>
      </c>
      <c r="I165" s="39">
        <f t="shared" si="24"/>
        <v>83.75</v>
      </c>
      <c r="J165" s="39">
        <f t="shared" si="24"/>
        <v>579.86000000000001</v>
      </c>
      <c r="K165" s="40"/>
      <c r="L165" s="39">
        <f>SUM(L158:L164)</f>
        <v>78.680000000000007</v>
      </c>
    </row>
    <row r="166" ht="15">
      <c r="A166" s="41">
        <f>A158</f>
        <v>2</v>
      </c>
      <c r="B166" s="42">
        <f>B158</f>
        <v>4</v>
      </c>
      <c r="C166" s="43" t="s">
        <v>42</v>
      </c>
      <c r="D166" s="33" t="s">
        <v>38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43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44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45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46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33" t="s">
        <v>47</v>
      </c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33" t="s">
        <v>48</v>
      </c>
      <c r="E172" s="30"/>
      <c r="F172" s="31"/>
      <c r="G172" s="31"/>
      <c r="H172" s="31"/>
      <c r="I172" s="31"/>
      <c r="J172" s="31"/>
      <c r="K172" s="32"/>
      <c r="L172" s="31"/>
    </row>
    <row r="173" ht="1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5">
      <c r="A175" s="34"/>
      <c r="B175" s="35"/>
      <c r="C175" s="36"/>
      <c r="D175" s="37" t="s">
        <v>41</v>
      </c>
      <c r="E175" s="38"/>
      <c r="F175" s="39">
        <f>SUM(F166:F174)</f>
        <v>0</v>
      </c>
      <c r="G175" s="39">
        <f t="shared" ref="G175:J175" si="25">SUM(G166:G174)</f>
        <v>0</v>
      </c>
      <c r="H175" s="39">
        <f t="shared" si="25"/>
        <v>0</v>
      </c>
      <c r="I175" s="39">
        <f t="shared" si="25"/>
        <v>0</v>
      </c>
      <c r="J175" s="39">
        <f t="shared" si="25"/>
        <v>0</v>
      </c>
      <c r="K175" s="40"/>
      <c r="L175" s="39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49</v>
      </c>
      <c r="D176" s="47"/>
      <c r="E176" s="48"/>
      <c r="F176" s="49">
        <f>F165+F175</f>
        <v>500</v>
      </c>
      <c r="G176" s="49">
        <f>G165+G175</f>
        <v>18.859999999999999</v>
      </c>
      <c r="H176" s="49">
        <f>H165+H175</f>
        <v>17.629999999999999</v>
      </c>
      <c r="I176" s="49">
        <f>I165+I175</f>
        <v>83.75</v>
      </c>
      <c r="J176" s="49">
        <f t="shared" ref="J176:L176" si="26">J165+J175</f>
        <v>579.86000000000001</v>
      </c>
      <c r="K176" s="49"/>
      <c r="L176" s="49">
        <f t="shared" si="26"/>
        <v>78.680000000000007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23" t="s">
        <v>80</v>
      </c>
      <c r="F177" s="24">
        <v>150</v>
      </c>
      <c r="G177" s="24">
        <v>5.5999999999999996</v>
      </c>
      <c r="H177" s="24">
        <v>3.6800000000000002</v>
      </c>
      <c r="I177" s="24">
        <v>29.84</v>
      </c>
      <c r="J177" s="24">
        <v>169.53999999999999</v>
      </c>
      <c r="K177" s="25">
        <v>171</v>
      </c>
      <c r="L177" s="24">
        <v>78.680000000000007</v>
      </c>
    </row>
    <row r="178" ht="15">
      <c r="A178" s="26"/>
      <c r="B178" s="27"/>
      <c r="C178" s="28"/>
      <c r="D178" s="29" t="s">
        <v>60</v>
      </c>
      <c r="E178" s="30" t="s">
        <v>81</v>
      </c>
      <c r="F178" s="31">
        <v>100</v>
      </c>
      <c r="G178" s="31">
        <v>6.9400000000000004</v>
      </c>
      <c r="H178" s="31">
        <v>8.0999999999999996</v>
      </c>
      <c r="I178" s="31">
        <v>10.73</v>
      </c>
      <c r="J178" s="31">
        <v>88.609999999999999</v>
      </c>
      <c r="K178" s="32">
        <v>268</v>
      </c>
      <c r="L178" s="31"/>
    </row>
    <row r="179" ht="15">
      <c r="A179" s="26"/>
      <c r="B179" s="27"/>
      <c r="C179" s="28"/>
      <c r="D179" s="33" t="s">
        <v>32</v>
      </c>
      <c r="E179" s="30" t="s">
        <v>33</v>
      </c>
      <c r="F179" s="31">
        <v>203.5</v>
      </c>
      <c r="G179" s="31">
        <v>0.13</v>
      </c>
      <c r="H179" s="31">
        <v>2.e-002</v>
      </c>
      <c r="I179" s="31">
        <v>15.199999999999999</v>
      </c>
      <c r="J179" s="31">
        <v>97</v>
      </c>
      <c r="K179" s="32">
        <v>377</v>
      </c>
      <c r="L179" s="31"/>
    </row>
    <row r="180" ht="15">
      <c r="A180" s="26"/>
      <c r="B180" s="27"/>
      <c r="C180" s="28"/>
      <c r="D180" s="33" t="s">
        <v>34</v>
      </c>
      <c r="E180" s="30" t="s">
        <v>35</v>
      </c>
      <c r="F180" s="31">
        <v>30</v>
      </c>
      <c r="G180" s="31">
        <v>2.4300000000000002</v>
      </c>
      <c r="H180" s="31">
        <v>0.29999999999999999</v>
      </c>
      <c r="I180" s="31">
        <v>14.640000000000001</v>
      </c>
      <c r="J180" s="31">
        <v>81.019999999999996</v>
      </c>
      <c r="K180" s="32" t="s">
        <v>36</v>
      </c>
      <c r="L180" s="31"/>
    </row>
    <row r="181" ht="15">
      <c r="A181" s="26"/>
      <c r="B181" s="27"/>
      <c r="C181" s="28"/>
      <c r="D181" s="33" t="s">
        <v>37</v>
      </c>
      <c r="E181" s="30" t="s">
        <v>82</v>
      </c>
      <c r="F181" s="31">
        <v>100</v>
      </c>
      <c r="G181" s="31">
        <v>0.40000000000000002</v>
      </c>
      <c r="H181" s="31">
        <v>4.8799999999999999</v>
      </c>
      <c r="I181" s="31">
        <v>9.8000000000000007</v>
      </c>
      <c r="J181" s="31">
        <v>47</v>
      </c>
      <c r="K181" s="32">
        <v>338</v>
      </c>
      <c r="L181" s="31"/>
    </row>
    <row r="182" ht="15">
      <c r="A182" s="26"/>
      <c r="B182" s="27"/>
      <c r="C182" s="28"/>
      <c r="D182" s="29" t="s">
        <v>38</v>
      </c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 t="s">
        <v>40</v>
      </c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41</v>
      </c>
      <c r="E184" s="38"/>
      <c r="F184" s="39">
        <f>SUM(F177:F183)</f>
        <v>583.5</v>
      </c>
      <c r="G184" s="39">
        <f t="shared" ref="G184:J184" si="27">SUM(G177:G183)</f>
        <v>15.5</v>
      </c>
      <c r="H184" s="39">
        <f t="shared" si="27"/>
        <v>16.98</v>
      </c>
      <c r="I184" s="39">
        <f t="shared" si="27"/>
        <v>80.209999999999994</v>
      </c>
      <c r="J184" s="39">
        <f t="shared" si="27"/>
        <v>483.16999999999996</v>
      </c>
      <c r="K184" s="40"/>
      <c r="L184" s="39">
        <f>SUM(L177:L183)</f>
        <v>78.680000000000007</v>
      </c>
    </row>
    <row r="185" ht="15">
      <c r="A185" s="41">
        <f>A177</f>
        <v>2</v>
      </c>
      <c r="B185" s="42">
        <f>B177</f>
        <v>5</v>
      </c>
      <c r="C185" s="43" t="s">
        <v>42</v>
      </c>
      <c r="D185" s="33" t="s">
        <v>38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43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44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45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46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3" t="s">
        <v>47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3" t="s">
        <v>48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34"/>
      <c r="B194" s="35"/>
      <c r="C194" s="36"/>
      <c r="D194" s="37" t="s">
        <v>41</v>
      </c>
      <c r="E194" s="38"/>
      <c r="F194" s="39">
        <f>SUM(F185:F193)</f>
        <v>0</v>
      </c>
      <c r="G194" s="39">
        <f t="shared" ref="G194:J194" si="28">SUM(G185:G193)</f>
        <v>0</v>
      </c>
      <c r="H194" s="39">
        <f t="shared" si="28"/>
        <v>0</v>
      </c>
      <c r="I194" s="39">
        <f t="shared" si="28"/>
        <v>0</v>
      </c>
      <c r="J194" s="39">
        <f t="shared" si="28"/>
        <v>0</v>
      </c>
      <c r="K194" s="40"/>
      <c r="L194" s="39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49</v>
      </c>
      <c r="D195" s="47"/>
      <c r="E195" s="48"/>
      <c r="F195" s="49">
        <f>F184+F194</f>
        <v>583.5</v>
      </c>
      <c r="G195" s="49">
        <f>G184+G194</f>
        <v>15.5</v>
      </c>
      <c r="H195" s="49">
        <f>H184+H194</f>
        <v>16.98</v>
      </c>
      <c r="I195" s="49">
        <f>I184+I194</f>
        <v>80.209999999999994</v>
      </c>
      <c r="J195" s="49">
        <f t="shared" ref="J195:L195" si="29">J184+J194</f>
        <v>483.16999999999996</v>
      </c>
      <c r="K195" s="49"/>
      <c r="L195" s="49">
        <f t="shared" si="29"/>
        <v>78.680000000000007</v>
      </c>
    </row>
    <row r="196">
      <c r="A196" s="54"/>
      <c r="B196" s="55"/>
      <c r="C196" s="56" t="s">
        <v>83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523.70000000000005</v>
      </c>
      <c r="G196" s="57">
        <f t="shared" ref="G196:J196" si="30">(G24+G43+G62+G81+G100+G119+G138+G157+G176+G195)/(IF(G24=0,0,1)+IF(G43=0,0,1)+IF(G62=0,0,1)+IF(G81=0,0,1)+IF(G100=0,0,1)+IF(G119=0,0,1)+IF(G138=0,0,1)+IF(G157=0,0,1)+IF(G176=0,0,1)+IF(G195=0,0,1))</f>
        <v>18.143999999999998</v>
      </c>
      <c r="H196" s="57">
        <f t="shared" si="30"/>
        <v>19.059999999999999</v>
      </c>
      <c r="I196" s="57">
        <f t="shared" si="30"/>
        <v>76.728000000000009</v>
      </c>
      <c r="J196" s="57">
        <f t="shared" si="30"/>
        <v>561.51499999999999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6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2025-08-30T06:35:31Z</dcterms:modified>
</cp:coreProperties>
</file>